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5" yWindow="6075" windowWidth="18675" windowHeight="4965" activeTab="1"/>
  </bookViews>
  <sheets>
    <sheet name="ΣΥΓΚΕΝΤΡΩΤΙΚΑ ΣΤΟΙΧΕΙΑ 4321_15" sheetId="1" r:id="rId1"/>
    <sheet name="ΑΠΩΛΕΣΘΕΙΣΕΣ ΠΑΛΑΙΟΤΕΡΕΣ ΡΥΘΜΙΣ" sheetId="2" r:id="rId2"/>
  </sheets>
  <calcPr calcId="125725"/>
</workbook>
</file>

<file path=xl/calcChain.xml><?xml version="1.0" encoding="utf-8"?>
<calcChain xmlns="http://schemas.openxmlformats.org/spreadsheetml/2006/main">
  <c r="Q51" i="1"/>
  <c r="R51"/>
  <c r="S51"/>
  <c r="Q52"/>
  <c r="R52"/>
  <c r="S52"/>
  <c r="Q50" l="1"/>
  <c r="R50"/>
  <c r="S50"/>
  <c r="Q49" l="1"/>
  <c r="R49"/>
  <c r="S49"/>
  <c r="S48" l="1"/>
  <c r="R48"/>
  <c r="Q48"/>
  <c r="S47"/>
  <c r="R47"/>
  <c r="Q47"/>
  <c r="S46"/>
  <c r="R46"/>
  <c r="Q46"/>
  <c r="Q45" l="1"/>
  <c r="R45"/>
  <c r="S45"/>
  <c r="Q7" l="1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Q30"/>
  <c r="R30"/>
  <c r="S30"/>
  <c r="Q31"/>
  <c r="R31"/>
  <c r="S31"/>
  <c r="Q32"/>
  <c r="R32"/>
  <c r="S32"/>
  <c r="Q33"/>
  <c r="R33"/>
  <c r="S33"/>
  <c r="Q34"/>
  <c r="R34"/>
  <c r="S34"/>
  <c r="Q35"/>
  <c r="R35"/>
  <c r="S35"/>
  <c r="Q36"/>
  <c r="R36"/>
  <c r="S36"/>
  <c r="Q37"/>
  <c r="R37"/>
  <c r="S37"/>
  <c r="Q38"/>
  <c r="R38"/>
  <c r="S38"/>
  <c r="Q39"/>
  <c r="R39"/>
  <c r="S39"/>
  <c r="Q40"/>
  <c r="R40"/>
  <c r="S40"/>
  <c r="Q41"/>
  <c r="R41"/>
  <c r="S41"/>
  <c r="Q42"/>
  <c r="R42"/>
  <c r="S42"/>
  <c r="Q43"/>
  <c r="R43"/>
  <c r="S43"/>
  <c r="Q44"/>
  <c r="R44"/>
  <c r="S44"/>
  <c r="B53"/>
  <c r="C53"/>
  <c r="D53"/>
  <c r="E53"/>
  <c r="F53"/>
  <c r="G53"/>
  <c r="H53"/>
  <c r="I53"/>
  <c r="J53"/>
  <c r="K53"/>
  <c r="L53"/>
  <c r="M53"/>
  <c r="N53"/>
  <c r="O53"/>
  <c r="P53"/>
  <c r="S53" l="1"/>
  <c r="R53"/>
  <c r="Q53"/>
</calcChain>
</file>

<file path=xl/sharedStrings.xml><?xml version="1.0" encoding="utf-8"?>
<sst xmlns="http://schemas.openxmlformats.org/spreadsheetml/2006/main" count="74" uniqueCount="73">
  <si>
    <t>ΙΚΑ-ΕΤΑΜ (ΚΕΑΟ ΚΑΙ ΙΚΑ-ΕΤΑΜ)</t>
  </si>
  <si>
    <t>ΟΓΑ (ΚΕΑΟ)</t>
  </si>
  <si>
    <t>ΠΕΜΠΤΗ 26 ΜΑΡΤΙΟΥ</t>
  </si>
  <si>
    <t>ΠΑΡΑΣΚΕΥΗ 27 ΜΑΡΤΙΟΥ</t>
  </si>
  <si>
    <t>ΔΕΥΤΕΡΑ 30 ΜΑΡΤΙΟΥ</t>
  </si>
  <si>
    <t>ΤΡΙΤΗ 31 ΜΑΡΤΙΟΥ</t>
  </si>
  <si>
    <t>ΤΕΤΑΡΤΗ 1 ΑΠΡΙΛΙΟΥ</t>
  </si>
  <si>
    <t>ΠΕΜΠΤΗ 2 ΑΠΡΙΛΙΟΥ</t>
  </si>
  <si>
    <t>ΠΑΡΑΣΚΕΥΗ 3 ΑΠΡΙΛΙΟΥ</t>
  </si>
  <si>
    <t>ΔΕΥΤΕΡΑ 6 ΑΠΡΙΛΙΟΥ</t>
  </si>
  <si>
    <t>ΤΡΙΤΗ 7 ΑΠΡΙΛΙΟΥ</t>
  </si>
  <si>
    <t>ΤΕΤΑΡΤΗ 8 ΑΠΡΙΛΙΟΥ</t>
  </si>
  <si>
    <t>ΠΕΜΠΤΗ 9 ΑΠΡΙΛΙΟΥ</t>
  </si>
  <si>
    <t>ΠΑΡΑΣΚΕΥΗ 10 ΑΠΡΙΛΙΟΥ</t>
  </si>
  <si>
    <t>ΣΑΒΒΑΤΟ 11 ΑΠΡΙΛΙΟΥ</t>
  </si>
  <si>
    <t>ΚΥΡΙΑΚΗ 12 ΑΠΡΙΛΙΟΥ</t>
  </si>
  <si>
    <t>ΔΕΥΤΕΡΑ 13 ΑΠΡΙΛΙΟΥ</t>
  </si>
  <si>
    <t>ΤΡΙΤΗ 14 ΑΠΡΙΛΙΟΥ</t>
  </si>
  <si>
    <t>ΤΕΤΑΡΤΗ 15 ΑΠΡΙΛΙΟΥ</t>
  </si>
  <si>
    <t>ΠΕΜΠΤΗ 16 ΑΠΡΙΛΙΟΥ</t>
  </si>
  <si>
    <t>ΟΑΕΕ (ΚΕΑΟ ΚΑΙ ΟΑΕΕ)</t>
  </si>
  <si>
    <t>ΕΤΑΑ (ΚΕΑΟ ΚΑΙ ΕΤΑΑ)</t>
  </si>
  <si>
    <t>ΣΥΝΟΛΑ</t>
  </si>
  <si>
    <t>ΕΤΑΠ - ΜΜΕ</t>
  </si>
  <si>
    <t>(1) 
ΠΛΗΘΟΣ ΑΠΟΦΑΣΕΩΝ ΡΥΘΜΙΣΗΣ</t>
  </si>
  <si>
    <t>(2) 
ΠΟΣΟ ΟΦΕΙΛΩΝ ΠΟΥ ΡΥΘΜΙΣΤΗΚΑΝ</t>
  </si>
  <si>
    <t>(3) 
ΕΙΣΠΡΑΞΕΙΣ</t>
  </si>
  <si>
    <t>(4) 
ΠΛΗΘΟΣ ΑΠΟΦΑΣΕΩΝ ΡΥΘΜΙΣΗΣ</t>
  </si>
  <si>
    <t>(5) 
ΠΟΣΟ ΟΦΕΙΛΩΝ ΠΟΥ ΡΥΘΜΙΣΤΗΚΑΝ</t>
  </si>
  <si>
    <t>(6) 
ΕΙΣΠΡΑΞΕΙΣ</t>
  </si>
  <si>
    <t>(7) 
ΠΛΗΘΟΣ ΑΠΟΦΑΣΕΩΝ ΡΥΘΜΙΣΗΣ</t>
  </si>
  <si>
    <t>(8) 
ΠΟΣΟ ΟΦΕΙΛΩΝ ΠΟΥ ΡΥΘΜΙΣΤΗΚΑΝ</t>
  </si>
  <si>
    <t>(9) 
ΕΙΣΠΡΑΞΕΙΣ</t>
  </si>
  <si>
    <t>(10) 
ΠΛΗΘΟΣ ΑΠΟΦΑΣΕΩΝ ΡΥΘΜΙΣΗΣ</t>
  </si>
  <si>
    <t>(11) 
ΠΟΣΟ ΟΦΕΙΛΩΝ ΠΟΥ ΡΥΘΜΙΣΤΗΚΑΝ</t>
  </si>
  <si>
    <t>(12) 
ΕΙΣΠΡΑΞΕΙΣ</t>
  </si>
  <si>
    <t>(13) 
ΠΛΗΘΟΣ ΑΠΟΦΑΣΕΩΝ ΡΥΘΜΙΣΗΣ</t>
  </si>
  <si>
    <t>(14) 
ΠΟΣΟ ΟΦΕΙΛΩΝ ΠΟΥ ΡΥΘΜΙΣΤΗΚΑΝ</t>
  </si>
  <si>
    <t>(15) 
ΕΙΣΠΡΑΞΕΙΣ</t>
  </si>
  <si>
    <t>(16) 
ΑΠΟΦΑΣΕΙΣ ΡΥΘΜΙΣΗΣ
(1)+(4)+(7)+(10)+(13)</t>
  </si>
  <si>
    <t>(17) 
ΡΥΘΜΙΣΜΕΝΕΣ ΟΦΕΙΛΕΣ
(2)+(5)+(8)+(11)+(14)</t>
  </si>
  <si>
    <t>(18) 
ΕΙΣΠΡΑΞΕΙΣ
(3)+(6)+(9)+(12)+(15)</t>
  </si>
  <si>
    <t>ΚΥΡΙΑΚΗ 19 ΑΠΡΙΛΙΟΥ</t>
  </si>
  <si>
    <t>ΠΑΡΑΣΚΕΥΗ 17 ΑΠΡΙΛΙΟΥ</t>
  </si>
  <si>
    <t>ΣΑΒΒΑΤΟ 18 ΑΠΡΙΛΙΟΥ</t>
  </si>
  <si>
    <t>ΔΕΥΤΕΡΑ 20 ΑΠΡΙΛΙΟΥ</t>
  </si>
  <si>
    <t>ΤΡΙΤΗ 21 ΑΠΡΙΛΙΟΥ</t>
  </si>
  <si>
    <t>ΤΕΤΑΡΤΗ 22 ΑΠΡΙΛΙΟΥ</t>
  </si>
  <si>
    <t>ΠΕΜΠΤΗ 23 ΑΠΡΙΛΙΟΥ</t>
  </si>
  <si>
    <t>ΚΥΡΙΑΚΗ 26 ΑΠΡΙΛΙΟΥ</t>
  </si>
  <si>
    <t>ΣΑΒΒΑΤΟ 25 ΑΠΡΙΛΙΟΥ</t>
  </si>
  <si>
    <t>ΠΑΡΑΣΚΕΥΗ 24 ΑΠΡΙΛΙΟΥ</t>
  </si>
  <si>
    <t>ΔΕΥΤΕΡΑ 27 ΑΠΡΙΛΙΟΥ</t>
  </si>
  <si>
    <t>ΤΡΙΤΗ 28 ΑΠΡΙΛΙΟΥ</t>
  </si>
  <si>
    <t>ΤΕΤΑΡΤΗ 29 ΑΠΡΙΛΙΟΥ</t>
  </si>
  <si>
    <t>ΠΕΜΠΤΗ 30 ΑΠΡΙΛΙΟΥ</t>
  </si>
  <si>
    <t>ΠΑΡΑΣΚΕΥΗ 1 ΜΑΪΟΥ</t>
  </si>
  <si>
    <t>ΣΑΒΒΑΤΟ 2 ΜΑΪΟΥ</t>
  </si>
  <si>
    <t>ΚΥΡΙΑΚΗ 3 ΜΑΪΟΥ</t>
  </si>
  <si>
    <t>ΔΕΥΤΕΡΑ 4 ΜΑΪΟΥ</t>
  </si>
  <si>
    <t>ΤΡΙΤΗ 5 ΜΑΪΟΥ</t>
  </si>
  <si>
    <t>ΤΕΤΑΡΤΗ 6 ΜΑΪΟΥ</t>
  </si>
  <si>
    <t>ΠΑΡΑΣΚΕΥΗ 8 ΜΑΪΟΥ</t>
  </si>
  <si>
    <t>ΚΥΡΙΑΚΗ 10 ΜΑΪΟΥ</t>
  </si>
  <si>
    <t>ΣΑΒΒΑΤΟ 9 ΜΑΪΟΥ</t>
  </si>
  <si>
    <t>ΠΕΜΠΤΗ 7 ΜΑΪΟΥ</t>
  </si>
  <si>
    <t>ΔΕΥΤΕΡΑ 11 ΜΑΪΟΥ</t>
  </si>
  <si>
    <t>ΤΕΤΑΡΤΗ 13 ΜΑΪΟΥ **</t>
  </si>
  <si>
    <t>ΑΠΟΤΕΛΕΣΜΑΤΑ ΕΦΑΡΜΟΓΗΣ ΡΥΘΜΙΣΗΣ Ν. 4321/2015 * – 14/5/2015</t>
  </si>
  <si>
    <t>ΠΕΜΠΤΗ 14 ΜΑΪΟΥ ***</t>
  </si>
  <si>
    <t>ΤΡΙΤΗ 12 ΜΑΪΟΥ</t>
  </si>
  <si>
    <r>
      <rPr>
        <b/>
        <sz val="16"/>
        <color theme="1"/>
        <rFont val="Arial Narrow"/>
        <family val="2"/>
        <charset val="161"/>
      </rPr>
      <t xml:space="preserve">Σημειώσεις: </t>
    </r>
    <r>
      <rPr>
        <sz val="16"/>
        <color theme="1"/>
        <rFont val="Arial Narrow"/>
        <family val="2"/>
        <charset val="161"/>
      </rPr>
      <t xml:space="preserve">
*     Τα στοιχεία αφορούν το KEAO, καθώς και τους οφειλέτες του ΙΚΑ-ΕΤΑΜ, του ΟΑΕΕ (από τις 2/4/2015), του ΟΓΑ (από τις</t>
    </r>
    <r>
      <rPr>
        <sz val="16"/>
        <color rgb="FFFF0000"/>
        <rFont val="Arial Narrow"/>
        <family val="2"/>
        <charset val="161"/>
      </rPr>
      <t xml:space="preserve"> </t>
    </r>
    <r>
      <rPr>
        <sz val="16"/>
        <color theme="1"/>
        <rFont val="Arial Narrow"/>
        <family val="2"/>
        <charset val="161"/>
      </rPr>
      <t>27/4/2015)  και του ΕΤΑΑ (από τις 30/3/2015) που δεν έχουν ενταχθεί στο ΚΕΑΟ. Επίσης,συμπεριλαμβάνονται και τα στοιχεία για τους οφειλέτες του ΕΤΑΠ-ΜΜΕ από 3/4/2015. 
**    Τα στοιχεία έχουν επικαιροποιηθεί ώστε να συμπεριλαμβάνονται και οι αιτήσεις για υπαγωγή στη ρύθμιση του Ν.4321/2015 που υποβλήθηκαν μέσω της ηλεκτρονικής εφαρμογής «Ρύθμιση οφειλών» που έχει ενεργοποιηθεί για τους οφειλέτες του ΙΚΑ-ΕΤΑΜ και τους οφειλέτες που έχουν ενταχθεί στο ΚΕΑΟ. Επίσης, περιλαμβάνονται και ηλεκτρονικές αιτήσεις υπαγωγής σε ρύθμιση που έχουν υποβληθεί στον ΟΑΕΕ.
***   Δεν περιλαμβάνονται στοιχεία για οφειλέτες του ΕΤΑΑ που δεν έχουν ενταχθεί στο ΚΕΑΟ, διότι δεν έχουν δοθεί από τον Φορέα. Σήμερα, 14/5/2015, εστάλησαν τα στοιχεία για τις 13/5/2015, τα οποία έχουν ενσωματωθεί στον παραπάνω πίνακα.
**** Από τις</t>
    </r>
    <r>
      <rPr>
        <sz val="16"/>
        <rFont val="Arial Narrow"/>
        <family val="2"/>
        <charset val="161"/>
      </rPr>
      <t xml:space="preserve"> 149.077 αποφάσεις ρύθμισης οι 22.813 αφορ</t>
    </r>
    <r>
      <rPr>
        <sz val="16"/>
        <color theme="1"/>
        <rFont val="Arial Narrow"/>
        <family val="2"/>
        <charset val="161"/>
      </rPr>
      <t xml:space="preserve">ούν αιτήσεις για υπαγωγή στη ρύθμιση που υποβλήθηκαν μέσω διαδικτύου με χρήση της ηλεκτρονικής εφαρμογής «Ρύθμιση οφειλών» (έναρξη λειτουργίας της ηλεκτρονικής εφαρμογής: 8/4/2015)
</t>
    </r>
  </si>
  <si>
    <r>
      <rPr>
        <b/>
        <sz val="12"/>
        <color theme="1"/>
        <rFont val="Arial Narrow"/>
        <family val="2"/>
        <charset val="161"/>
      </rPr>
      <t xml:space="preserve">Στοιχεία οφειλετών που άφησαν παλαιότερες ρυθμίσεις για ένταξη στο νέο σχήμα 
</t>
    </r>
    <r>
      <rPr>
        <sz val="12"/>
        <color theme="1"/>
        <rFont val="Arial Narrow"/>
        <family val="2"/>
        <charset val="161"/>
      </rPr>
      <t xml:space="preserve">
Από το σύνολο των 149.044 αποφάσεων ρύθμισης που εκδόθηκαν, ποσοστό 8,45% (11.039 οφειλέτες του ΙΚΑ-ΕΤΑΜ και του ΚΕΑΟ με ποσό οφειλής 444.182.239,86€ και 1.560 οφειλέτες του ΟΑΕΕ που δεν έχουν ενταχθεί στο ΚΕΑΟ με ποσό οφειλής 13.018.063,39 €) αφορά οφειλέτες που απώλεσαν παλαιότερες ρυθμίσεις και εντάχθηκαν στο νέο σχήμα ρύθμισης του Ν.4321/2015, ενώ το υπόλοιπο 91,55% αφορά οφειλέτες οι οποίοι δεν είχαν παλαιότερες ενεργές ρυθμίσεις.
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</si>
</sst>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000000"/>
      <name val="Arial Narrow"/>
      <family val="2"/>
      <charset val="161"/>
    </font>
    <font>
      <b/>
      <sz val="26"/>
      <color theme="3"/>
      <name val="Arial Narrow"/>
      <family val="2"/>
      <charset val="161"/>
    </font>
    <font>
      <b/>
      <sz val="14"/>
      <color rgb="FFFFFFFF"/>
      <name val="Calibri"/>
      <family val="2"/>
      <charset val="161"/>
    </font>
    <font>
      <sz val="12"/>
      <color theme="1"/>
      <name val="Calibri"/>
      <family val="2"/>
      <charset val="161"/>
    </font>
    <font>
      <b/>
      <sz val="12"/>
      <color rgb="FF000000"/>
      <name val="Arial Narrow"/>
      <family val="2"/>
      <charset val="161"/>
    </font>
    <font>
      <b/>
      <sz val="14"/>
      <color rgb="FF000000"/>
      <name val="Arial Narrow"/>
      <family val="2"/>
      <charset val="161"/>
    </font>
    <font>
      <b/>
      <sz val="14"/>
      <color rgb="FF000000"/>
      <name val="Calibri"/>
      <family val="2"/>
      <charset val="161"/>
    </font>
    <font>
      <sz val="14"/>
      <color theme="1"/>
      <name val="Calibri"/>
      <family val="2"/>
      <charset val="161"/>
    </font>
    <font>
      <sz val="14"/>
      <name val="Arial Narrow"/>
      <family val="2"/>
      <charset val="161"/>
    </font>
    <font>
      <sz val="14"/>
      <color rgb="FF000000"/>
      <name val="Arial Narrow"/>
      <family val="2"/>
      <charset val="161"/>
    </font>
    <font>
      <sz val="12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sz val="16"/>
      <color theme="1"/>
      <name val="Arial Narrow"/>
      <family val="2"/>
      <charset val="161"/>
    </font>
    <font>
      <b/>
      <sz val="16"/>
      <color theme="1"/>
      <name val="Arial Narrow"/>
      <family val="2"/>
      <charset val="161"/>
    </font>
    <font>
      <sz val="16"/>
      <color rgb="FFFF0000"/>
      <name val="Arial Narrow"/>
      <family val="2"/>
      <charset val="161"/>
    </font>
    <font>
      <sz val="16"/>
      <name val="Arial Narrow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4F3EC"/>
        <bgColor indexed="64"/>
      </patternFill>
    </fill>
    <fill>
      <patternFill patternType="solid">
        <fgColor rgb="FFF4F3EC"/>
        <bgColor rgb="FF000000"/>
      </patternFill>
    </fill>
    <fill>
      <patternFill patternType="solid">
        <fgColor theme="8" tint="-0.249977111117893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3366"/>
      </right>
      <top style="medium">
        <color indexed="64"/>
      </top>
      <bottom/>
      <diagonal/>
    </border>
    <border>
      <left style="thin">
        <color rgb="FF003366"/>
      </left>
      <right style="thin">
        <color rgb="FF003366"/>
      </right>
      <top style="medium">
        <color indexed="64"/>
      </top>
      <bottom/>
      <diagonal/>
    </border>
    <border>
      <left style="thin">
        <color rgb="FF003366"/>
      </left>
      <right/>
      <top style="medium">
        <color indexed="64"/>
      </top>
      <bottom/>
      <diagonal/>
    </border>
    <border>
      <left style="thin">
        <color rgb="FF003366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3366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right" vertical="center"/>
    </xf>
    <xf numFmtId="0" fontId="1" fillId="2" borderId="0" xfId="0" applyFont="1" applyFill="1" applyBorder="1"/>
    <xf numFmtId="3" fontId="1" fillId="2" borderId="0" xfId="0" applyNumberFormat="1" applyFont="1" applyFill="1" applyBorder="1"/>
    <xf numFmtId="4" fontId="1" fillId="2" borderId="0" xfId="0" applyNumberFormat="1" applyFont="1" applyFill="1" applyBorder="1"/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right" vertical="center"/>
    </xf>
    <xf numFmtId="4" fontId="11" fillId="2" borderId="10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horizontal="right" vertical="center"/>
    </xf>
    <xf numFmtId="4" fontId="12" fillId="2" borderId="10" xfId="0" applyNumberFormat="1" applyFont="1" applyFill="1" applyBorder="1" applyAlignment="1">
      <alignment horizontal="right" vertical="center"/>
    </xf>
    <xf numFmtId="4" fontId="12" fillId="2" borderId="24" xfId="0" applyNumberFormat="1" applyFont="1" applyFill="1" applyBorder="1" applyAlignment="1">
      <alignment horizontal="right" vertical="center"/>
    </xf>
    <xf numFmtId="4" fontId="12" fillId="2" borderId="11" xfId="0" applyNumberFormat="1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horizontal="right" vertical="center"/>
    </xf>
    <xf numFmtId="4" fontId="11" fillId="2" borderId="14" xfId="0" applyNumberFormat="1" applyFont="1" applyFill="1" applyBorder="1" applyAlignment="1">
      <alignment horizontal="right" vertical="center"/>
    </xf>
    <xf numFmtId="3" fontId="12" fillId="2" borderId="13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 vertical="center"/>
    </xf>
    <xf numFmtId="4" fontId="12" fillId="2" borderId="16" xfId="0" applyNumberFormat="1" applyFont="1" applyFill="1" applyBorder="1" applyAlignment="1">
      <alignment horizontal="right" vertical="center"/>
    </xf>
    <xf numFmtId="4" fontId="12" fillId="2" borderId="15" xfId="0" applyNumberFormat="1" applyFont="1" applyFill="1" applyBorder="1" applyAlignment="1">
      <alignment horizontal="right" vertical="center"/>
    </xf>
    <xf numFmtId="3" fontId="11" fillId="3" borderId="13" xfId="0" applyNumberFormat="1" applyFont="1" applyFill="1" applyBorder="1" applyAlignment="1">
      <alignment horizontal="right" vertical="center"/>
    </xf>
    <xf numFmtId="4" fontId="11" fillId="3" borderId="14" xfId="0" applyNumberFormat="1" applyFont="1" applyFill="1" applyBorder="1" applyAlignment="1">
      <alignment horizontal="right" vertical="center"/>
    </xf>
    <xf numFmtId="3" fontId="12" fillId="3" borderId="13" xfId="0" applyNumberFormat="1" applyFont="1" applyFill="1" applyBorder="1" applyAlignment="1">
      <alignment horizontal="right" vertical="center"/>
    </xf>
    <xf numFmtId="4" fontId="12" fillId="3" borderId="14" xfId="0" applyNumberFormat="1" applyFont="1" applyFill="1" applyBorder="1" applyAlignment="1">
      <alignment horizontal="right" vertical="center"/>
    </xf>
    <xf numFmtId="4" fontId="12" fillId="3" borderId="16" xfId="0" applyNumberFormat="1" applyFont="1" applyFill="1" applyBorder="1" applyAlignment="1">
      <alignment horizontal="right" vertical="center"/>
    </xf>
    <xf numFmtId="4" fontId="12" fillId="3" borderId="15" xfId="0" applyNumberFormat="1" applyFont="1" applyFill="1" applyBorder="1" applyAlignment="1">
      <alignment horizontal="right" vertical="center"/>
    </xf>
    <xf numFmtId="3" fontId="11" fillId="2" borderId="25" xfId="0" applyNumberFormat="1" applyFont="1" applyFill="1" applyBorder="1" applyAlignment="1">
      <alignment horizontal="right" vertical="center"/>
    </xf>
    <xf numFmtId="4" fontId="11" fillId="2" borderId="26" xfId="0" applyNumberFormat="1" applyFont="1" applyFill="1" applyBorder="1" applyAlignment="1">
      <alignment horizontal="right" vertical="center"/>
    </xf>
    <xf numFmtId="3" fontId="12" fillId="2" borderId="25" xfId="0" applyNumberFormat="1" applyFont="1" applyFill="1" applyBorder="1" applyAlignment="1">
      <alignment horizontal="right" vertical="center"/>
    </xf>
    <xf numFmtId="4" fontId="12" fillId="2" borderId="26" xfId="0" applyNumberFormat="1" applyFont="1" applyFill="1" applyBorder="1" applyAlignment="1">
      <alignment horizontal="right" vertical="center"/>
    </xf>
    <xf numFmtId="4" fontId="12" fillId="2" borderId="31" xfId="0" applyNumberFormat="1" applyFont="1" applyFill="1" applyBorder="1" applyAlignment="1">
      <alignment horizontal="right" vertical="center"/>
    </xf>
    <xf numFmtId="4" fontId="12" fillId="2" borderId="27" xfId="0" applyNumberFormat="1" applyFont="1" applyFill="1" applyBorder="1" applyAlignment="1">
      <alignment horizontal="right" vertical="center"/>
    </xf>
    <xf numFmtId="0" fontId="7" fillId="7" borderId="8" xfId="0" applyFont="1" applyFill="1" applyBorder="1" applyAlignment="1">
      <alignment horizontal="right" vertical="center"/>
    </xf>
    <xf numFmtId="0" fontId="7" fillId="7" borderId="12" xfId="0" applyFont="1" applyFill="1" applyBorder="1" applyAlignment="1">
      <alignment horizontal="right" vertical="center"/>
    </xf>
    <xf numFmtId="0" fontId="7" fillId="8" borderId="12" xfId="0" applyFont="1" applyFill="1" applyBorder="1" applyAlignment="1">
      <alignment horizontal="right" vertical="center"/>
    </xf>
    <xf numFmtId="0" fontId="7" fillId="8" borderId="17" xfId="0" applyFont="1" applyFill="1" applyBorder="1" applyAlignment="1">
      <alignment horizontal="right" vertical="center"/>
    </xf>
    <xf numFmtId="0" fontId="7" fillId="7" borderId="18" xfId="0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right" vertical="center"/>
    </xf>
    <xf numFmtId="4" fontId="8" fillId="7" borderId="10" xfId="0" applyNumberFormat="1" applyFont="1" applyFill="1" applyBorder="1" applyAlignment="1">
      <alignment horizontal="right" vertical="center" wrapText="1"/>
    </xf>
    <xf numFmtId="4" fontId="8" fillId="7" borderId="11" xfId="0" applyNumberFormat="1" applyFont="1" applyFill="1" applyBorder="1" applyAlignment="1">
      <alignment horizontal="right" vertical="center" wrapText="1"/>
    </xf>
    <xf numFmtId="4" fontId="8" fillId="7" borderId="14" xfId="0" applyNumberFormat="1" applyFont="1" applyFill="1" applyBorder="1" applyAlignment="1">
      <alignment horizontal="right" vertical="center" wrapText="1"/>
    </xf>
    <xf numFmtId="4" fontId="8" fillId="7" borderId="15" xfId="0" applyNumberFormat="1" applyFont="1" applyFill="1" applyBorder="1" applyAlignment="1">
      <alignment horizontal="right" vertical="center" wrapText="1"/>
    </xf>
    <xf numFmtId="0" fontId="2" fillId="6" borderId="19" xfId="0" applyFont="1" applyFill="1" applyBorder="1" applyAlignment="1">
      <alignment horizontal="center" vertical="top" wrapText="1"/>
    </xf>
    <xf numFmtId="0" fontId="2" fillId="6" borderId="20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center" vertical="top" wrapText="1"/>
    </xf>
    <xf numFmtId="4" fontId="8" fillId="7" borderId="26" xfId="0" applyNumberFormat="1" applyFont="1" applyFill="1" applyBorder="1" applyAlignment="1">
      <alignment horizontal="right" vertical="center" wrapText="1"/>
    </xf>
    <xf numFmtId="4" fontId="8" fillId="7" borderId="27" xfId="0" applyNumberFormat="1" applyFont="1" applyFill="1" applyBorder="1" applyAlignment="1">
      <alignment horizontal="right" vertical="center" wrapText="1"/>
    </xf>
    <xf numFmtId="3" fontId="9" fillId="6" borderId="28" xfId="0" applyNumberFormat="1" applyFont="1" applyFill="1" applyBorder="1" applyAlignment="1">
      <alignment horizontal="right" vertical="center" wrapText="1"/>
    </xf>
    <xf numFmtId="4" fontId="9" fillId="6" borderId="29" xfId="0" applyNumberFormat="1" applyFont="1" applyFill="1" applyBorder="1" applyAlignment="1">
      <alignment horizontal="right" vertical="center" wrapText="1"/>
    </xf>
    <xf numFmtId="4" fontId="9" fillId="6" borderId="30" xfId="0" applyNumberFormat="1" applyFont="1" applyFill="1" applyBorder="1" applyAlignment="1">
      <alignment horizontal="right" vertical="center" wrapText="1"/>
    </xf>
    <xf numFmtId="4" fontId="12" fillId="2" borderId="13" xfId="0" applyNumberFormat="1" applyFont="1" applyFill="1" applyBorder="1" applyAlignment="1">
      <alignment horizontal="right" vertical="center"/>
    </xf>
    <xf numFmtId="3" fontId="12" fillId="2" borderId="32" xfId="0" applyNumberFormat="1" applyFont="1" applyFill="1" applyBorder="1" applyAlignment="1">
      <alignment horizontal="right" vertical="center"/>
    </xf>
    <xf numFmtId="3" fontId="12" fillId="2" borderId="33" xfId="0" applyNumberFormat="1" applyFont="1" applyFill="1" applyBorder="1" applyAlignment="1">
      <alignment horizontal="right" vertical="center"/>
    </xf>
    <xf numFmtId="3" fontId="12" fillId="3" borderId="33" xfId="0" applyNumberFormat="1" applyFont="1" applyFill="1" applyBorder="1" applyAlignment="1">
      <alignment horizontal="right" vertical="center"/>
    </xf>
    <xf numFmtId="3" fontId="12" fillId="2" borderId="34" xfId="0" applyNumberFormat="1" applyFont="1" applyFill="1" applyBorder="1" applyAlignment="1">
      <alignment horizontal="right" vertical="center"/>
    </xf>
    <xf numFmtId="4" fontId="11" fillId="2" borderId="11" xfId="0" applyNumberFormat="1" applyFont="1" applyFill="1" applyBorder="1" applyAlignment="1">
      <alignment horizontal="right" vertical="center"/>
    </xf>
    <xf numFmtId="4" fontId="11" fillId="2" borderId="15" xfId="0" applyNumberFormat="1" applyFont="1" applyFill="1" applyBorder="1" applyAlignment="1">
      <alignment horizontal="right" vertical="center"/>
    </xf>
    <xf numFmtId="4" fontId="11" fillId="3" borderId="15" xfId="0" applyNumberFormat="1" applyFont="1" applyFill="1" applyBorder="1" applyAlignment="1">
      <alignment horizontal="right" vertical="center"/>
    </xf>
    <xf numFmtId="4" fontId="11" fillId="2" borderId="27" xfId="0" applyNumberFormat="1" applyFont="1" applyFill="1" applyBorder="1" applyAlignment="1">
      <alignment horizontal="right" vertical="center"/>
    </xf>
    <xf numFmtId="3" fontId="8" fillId="7" borderId="34" xfId="0" applyNumberFormat="1" applyFont="1" applyFill="1" applyBorder="1" applyAlignment="1">
      <alignment horizontal="right" vertical="center" wrapText="1"/>
    </xf>
    <xf numFmtId="0" fontId="7" fillId="7" borderId="16" xfId="0" applyFont="1" applyFill="1" applyBorder="1" applyAlignment="1">
      <alignment horizontal="right" vertical="center"/>
    </xf>
    <xf numFmtId="3" fontId="8" fillId="7" borderId="32" xfId="0" applyNumberFormat="1" applyFont="1" applyFill="1" applyBorder="1" applyAlignment="1">
      <alignment horizontal="right" vertical="center" wrapText="1"/>
    </xf>
    <xf numFmtId="3" fontId="8" fillId="7" borderId="33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0" fontId="7" fillId="7" borderId="31" xfId="0" applyFont="1" applyFill="1" applyBorder="1" applyAlignment="1">
      <alignment horizontal="right" vertical="center"/>
    </xf>
    <xf numFmtId="0" fontId="8" fillId="6" borderId="35" xfId="0" applyFont="1" applyFill="1" applyBorder="1" applyAlignment="1">
      <alignment horizontal="right" vertical="center"/>
    </xf>
    <xf numFmtId="3" fontId="9" fillId="6" borderId="28" xfId="0" applyNumberFormat="1" applyFont="1" applyFill="1" applyBorder="1" applyAlignment="1">
      <alignment vertical="center" wrapText="1"/>
    </xf>
    <xf numFmtId="4" fontId="9" fillId="6" borderId="29" xfId="0" applyNumberFormat="1" applyFont="1" applyFill="1" applyBorder="1" applyAlignment="1">
      <alignment vertical="center" wrapText="1"/>
    </xf>
    <xf numFmtId="4" fontId="9" fillId="6" borderId="30" xfId="0" applyNumberFormat="1" applyFont="1" applyFill="1" applyBorder="1" applyAlignment="1">
      <alignment vertical="center" wrapText="1"/>
    </xf>
    <xf numFmtId="3" fontId="9" fillId="6" borderId="36" xfId="0" applyNumberFormat="1" applyFont="1" applyFill="1" applyBorder="1" applyAlignment="1">
      <alignment vertical="center" wrapText="1"/>
    </xf>
    <xf numFmtId="4" fontId="9" fillId="6" borderId="37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4F3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ΣΥΝΟΛΙΚΟ ΡΥΘΜΙΣΜΕΝΟ</a:t>
            </a:r>
            <a:r>
              <a:rPr lang="el-GR" baseline="0"/>
              <a:t> ΠΟΣΟ ΚΑΙ ΣΥΝΟΛΙΚΕΣ ΕΙΣΠΡΑΞΕΙΣ</a:t>
            </a:r>
            <a:endParaRPr lang="el-GR"/>
          </a:p>
        </c:rich>
      </c:tx>
    </c:title>
    <c:plotArea>
      <c:layout>
        <c:manualLayout>
          <c:layoutTarget val="inner"/>
          <c:xMode val="edge"/>
          <c:yMode val="edge"/>
          <c:x val="0.23843348337988213"/>
          <c:y val="0.10094799674137978"/>
          <c:w val="0.5716164777329884"/>
          <c:h val="0.8980820605715002"/>
        </c:manualLayout>
      </c:layout>
      <c:barChart>
        <c:barDir val="bar"/>
        <c:grouping val="clustered"/>
        <c:ser>
          <c:idx val="0"/>
          <c:order val="0"/>
          <c:tx>
            <c:strRef>
              <c:f>'ΣΥΓΚΕΝΤΡΩΤΙΚΑ ΣΤΟΙΧΕΙΑ 4321_15'!$R$6</c:f>
              <c:strCache>
                <c:ptCount val="1"/>
                <c:pt idx="0">
                  <c:v>(17) 
ΡΥΘΜΙΣΜΕΝΕΣ ΟΦΕΙΛΕΣ
(2)+(5)+(8)+(11)+(14)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'ΣΥΓΚΕΝΤΡΩΤΙΚΑ ΣΤΟΙΧΕΙΑ 4321_15'!$A$7:$A$52</c:f>
              <c:strCache>
                <c:ptCount val="46"/>
                <c:pt idx="0">
                  <c:v>ΠΕΜΠΤΗ 26 ΜΑΡΤΙΟΥ</c:v>
                </c:pt>
                <c:pt idx="1">
                  <c:v>ΠΑΡΑΣΚΕΥΗ 27 ΜΑΡΤΙΟΥ</c:v>
                </c:pt>
                <c:pt idx="2">
                  <c:v>ΔΕΥΤΕΡΑ 30 ΜΑΡΤΙΟΥ</c:v>
                </c:pt>
                <c:pt idx="3">
                  <c:v>ΤΡΙΤΗ 31 ΜΑΡΤΙΟΥ</c:v>
                </c:pt>
                <c:pt idx="4">
                  <c:v>ΤΕΤΑΡΤΗ 1 ΑΠΡΙΛΙΟΥ</c:v>
                </c:pt>
                <c:pt idx="5">
                  <c:v>ΠΕΜΠΤΗ 2 ΑΠΡΙΛΙΟΥ</c:v>
                </c:pt>
                <c:pt idx="6">
                  <c:v>ΠΑΡΑΣΚΕΥΗ 3 ΑΠΡΙΛΙΟΥ</c:v>
                </c:pt>
                <c:pt idx="7">
                  <c:v>ΔΕΥΤΕΡΑ 6 ΑΠΡΙΛΙΟΥ</c:v>
                </c:pt>
                <c:pt idx="8">
                  <c:v>ΤΡΙΤΗ 7 ΑΠΡΙΛΙΟΥ</c:v>
                </c:pt>
                <c:pt idx="9">
                  <c:v>ΤΕΤΑΡΤΗ 8 ΑΠΡΙΛΙΟΥ</c:v>
                </c:pt>
                <c:pt idx="10">
                  <c:v>ΠΕΜΠΤΗ 9 ΑΠΡΙΛΙΟΥ</c:v>
                </c:pt>
                <c:pt idx="11">
                  <c:v>ΠΑΡΑΣΚΕΥΗ 10 ΑΠΡΙΛΙΟΥ</c:v>
                </c:pt>
                <c:pt idx="12">
                  <c:v>ΣΑΒΒΑΤΟ 11 ΑΠΡΙΛΙΟΥ</c:v>
                </c:pt>
                <c:pt idx="13">
                  <c:v>ΚΥΡΙΑΚΗ 12 ΑΠΡΙΛΙΟΥ</c:v>
                </c:pt>
                <c:pt idx="14">
                  <c:v>ΔΕΥΤΕΡΑ 13 ΑΠΡΙΛΙΟΥ</c:v>
                </c:pt>
                <c:pt idx="15">
                  <c:v>ΤΡΙΤΗ 14 ΑΠΡΙΛΙΟΥ</c:v>
                </c:pt>
                <c:pt idx="16">
                  <c:v>ΤΕΤΑΡΤΗ 15 ΑΠΡΙΛΙΟΥ</c:v>
                </c:pt>
                <c:pt idx="17">
                  <c:v>ΠΕΜΠΤΗ 16 ΑΠΡΙΛΙΟΥ</c:v>
                </c:pt>
                <c:pt idx="18">
                  <c:v>ΠΑΡΑΣΚΕΥΗ 17 ΑΠΡΙΛΙΟΥ</c:v>
                </c:pt>
                <c:pt idx="19">
                  <c:v>ΣΑΒΒΑΤΟ 18 ΑΠΡΙΛΙΟΥ</c:v>
                </c:pt>
                <c:pt idx="20">
                  <c:v>ΚΥΡΙΑΚΗ 19 ΑΠΡΙΛΙΟΥ</c:v>
                </c:pt>
                <c:pt idx="21">
                  <c:v>ΔΕΥΤΕΡΑ 20 ΑΠΡΙΛΙΟΥ</c:v>
                </c:pt>
                <c:pt idx="22">
                  <c:v>ΤΡΙΤΗ 21 ΑΠΡΙΛΙΟΥ</c:v>
                </c:pt>
                <c:pt idx="23">
                  <c:v>ΤΕΤΑΡΤΗ 22 ΑΠΡΙΛΙΟΥ</c:v>
                </c:pt>
                <c:pt idx="24">
                  <c:v>ΠΕΜΠΤΗ 23 ΑΠΡΙΛΙΟΥ</c:v>
                </c:pt>
                <c:pt idx="25">
                  <c:v>ΠΑΡΑΣΚΕΥΗ 24 ΑΠΡΙΛΙΟΥ</c:v>
                </c:pt>
                <c:pt idx="26">
                  <c:v>ΣΑΒΒΑΤΟ 25 ΑΠΡΙΛΙΟΥ</c:v>
                </c:pt>
                <c:pt idx="27">
                  <c:v>ΚΥΡΙΑΚΗ 26 ΑΠΡΙΛΙΟΥ</c:v>
                </c:pt>
                <c:pt idx="28">
                  <c:v>ΔΕΥΤΕΡΑ 27 ΑΠΡΙΛΙΟΥ</c:v>
                </c:pt>
                <c:pt idx="29">
                  <c:v>ΤΡΙΤΗ 28 ΑΠΡΙΛΙΟΥ</c:v>
                </c:pt>
                <c:pt idx="30">
                  <c:v>ΤΕΤΑΡΤΗ 29 ΑΠΡΙΛΙΟΥ</c:v>
                </c:pt>
                <c:pt idx="31">
                  <c:v>ΠΕΜΠΤΗ 30 ΑΠΡΙΛΙΟΥ</c:v>
                </c:pt>
                <c:pt idx="32">
                  <c:v>ΠΑΡΑΣΚΕΥΗ 1 ΜΑΪΟΥ</c:v>
                </c:pt>
                <c:pt idx="33">
                  <c:v>ΣΑΒΒΑΤΟ 2 ΜΑΪΟΥ</c:v>
                </c:pt>
                <c:pt idx="34">
                  <c:v>ΚΥΡΙΑΚΗ 3 ΜΑΪΟΥ</c:v>
                </c:pt>
                <c:pt idx="35">
                  <c:v>ΔΕΥΤΕΡΑ 4 ΜΑΪΟΥ</c:v>
                </c:pt>
                <c:pt idx="36">
                  <c:v>ΤΡΙΤΗ 5 ΜΑΪΟΥ</c:v>
                </c:pt>
                <c:pt idx="37">
                  <c:v>ΤΕΤΑΡΤΗ 6 ΜΑΪΟΥ</c:v>
                </c:pt>
                <c:pt idx="38">
                  <c:v>ΠΕΜΠΤΗ 7 ΜΑΪΟΥ</c:v>
                </c:pt>
                <c:pt idx="39">
                  <c:v>ΠΑΡΑΣΚΕΥΗ 8 ΜΑΪΟΥ</c:v>
                </c:pt>
                <c:pt idx="40">
                  <c:v>ΣΑΒΒΑΤΟ 9 ΜΑΪΟΥ</c:v>
                </c:pt>
                <c:pt idx="41">
                  <c:v>ΚΥΡΙΑΚΗ 10 ΜΑΪΟΥ</c:v>
                </c:pt>
                <c:pt idx="42">
                  <c:v>ΔΕΥΤΕΡΑ 11 ΜΑΪΟΥ</c:v>
                </c:pt>
                <c:pt idx="43">
                  <c:v>ΤΡΙΤΗ 12 ΜΑΪΟΥ</c:v>
                </c:pt>
                <c:pt idx="44">
                  <c:v>ΤΕΤΑΡΤΗ 13 ΜΑΪΟΥ **</c:v>
                </c:pt>
                <c:pt idx="45">
                  <c:v>ΠΕΜΠΤΗ 14 ΜΑΪΟΥ ***</c:v>
                </c:pt>
              </c:strCache>
            </c:strRef>
          </c:cat>
          <c:val>
            <c:numRef>
              <c:f>'ΣΥΓΚΕΝΤΡΩΤΙΚΑ ΣΤΟΙΧΕΙΑ 4321_15'!$R$7:$R$52</c:f>
              <c:numCache>
                <c:formatCode>#,##0.00</c:formatCode>
                <c:ptCount val="46"/>
                <c:pt idx="0">
                  <c:v>127260152.40000001</c:v>
                </c:pt>
                <c:pt idx="1">
                  <c:v>88153934.420000017</c:v>
                </c:pt>
                <c:pt idx="2">
                  <c:v>93905765.36999999</c:v>
                </c:pt>
                <c:pt idx="3">
                  <c:v>109283756.41</c:v>
                </c:pt>
                <c:pt idx="4">
                  <c:v>106447702.25999999</c:v>
                </c:pt>
                <c:pt idx="5">
                  <c:v>66971097.150000006</c:v>
                </c:pt>
                <c:pt idx="6">
                  <c:v>112518934.38000001</c:v>
                </c:pt>
                <c:pt idx="7">
                  <c:v>94567103.530000016</c:v>
                </c:pt>
                <c:pt idx="8">
                  <c:v>81040530.650000006</c:v>
                </c:pt>
                <c:pt idx="9">
                  <c:v>52047838.54999999</c:v>
                </c:pt>
                <c:pt idx="10">
                  <c:v>34451261.559999995</c:v>
                </c:pt>
                <c:pt idx="11">
                  <c:v>1263010.1599999999</c:v>
                </c:pt>
                <c:pt idx="12">
                  <c:v>542954.27</c:v>
                </c:pt>
                <c:pt idx="13">
                  <c:v>24703.93</c:v>
                </c:pt>
                <c:pt idx="14">
                  <c:v>503902.87</c:v>
                </c:pt>
                <c:pt idx="15">
                  <c:v>37489122.549999997</c:v>
                </c:pt>
                <c:pt idx="16">
                  <c:v>58071559.289999999</c:v>
                </c:pt>
                <c:pt idx="17">
                  <c:v>84971695.329999998</c:v>
                </c:pt>
                <c:pt idx="18">
                  <c:v>93845006.99000001</c:v>
                </c:pt>
                <c:pt idx="19">
                  <c:v>1420602.6700000002</c:v>
                </c:pt>
                <c:pt idx="20">
                  <c:v>4393757.05</c:v>
                </c:pt>
                <c:pt idx="21">
                  <c:v>140508025.68000001</c:v>
                </c:pt>
                <c:pt idx="22">
                  <c:v>162270113.62</c:v>
                </c:pt>
                <c:pt idx="23">
                  <c:v>149196833.88999999</c:v>
                </c:pt>
                <c:pt idx="24">
                  <c:v>169115094.87</c:v>
                </c:pt>
                <c:pt idx="25">
                  <c:v>183089996.75999996</c:v>
                </c:pt>
                <c:pt idx="26">
                  <c:v>12762525.870000001</c:v>
                </c:pt>
                <c:pt idx="27">
                  <c:v>6333090.1800000006</c:v>
                </c:pt>
                <c:pt idx="28">
                  <c:v>309459985.34000009</c:v>
                </c:pt>
                <c:pt idx="29">
                  <c:v>314857861.54999995</c:v>
                </c:pt>
                <c:pt idx="30">
                  <c:v>223657118.79999995</c:v>
                </c:pt>
                <c:pt idx="31">
                  <c:v>112422438.97000001</c:v>
                </c:pt>
                <c:pt idx="32">
                  <c:v>156097.93</c:v>
                </c:pt>
                <c:pt idx="33">
                  <c:v>88912.17</c:v>
                </c:pt>
                <c:pt idx="34">
                  <c:v>148514.56</c:v>
                </c:pt>
                <c:pt idx="35">
                  <c:v>34792628.740000002</c:v>
                </c:pt>
                <c:pt idx="36">
                  <c:v>36554966.270000003</c:v>
                </c:pt>
                <c:pt idx="37">
                  <c:v>42392475.850000009</c:v>
                </c:pt>
                <c:pt idx="38">
                  <c:v>101586578.07000001</c:v>
                </c:pt>
                <c:pt idx="39">
                  <c:v>88114676.210000008</c:v>
                </c:pt>
                <c:pt idx="40">
                  <c:v>96702.579999999987</c:v>
                </c:pt>
                <c:pt idx="41">
                  <c:v>464585.84</c:v>
                </c:pt>
                <c:pt idx="42">
                  <c:v>47925034.560000002</c:v>
                </c:pt>
                <c:pt idx="43">
                  <c:v>37725496.580000006</c:v>
                </c:pt>
                <c:pt idx="44">
                  <c:v>43282062.559999995</c:v>
                </c:pt>
                <c:pt idx="45">
                  <c:v>38127859.269999996</c:v>
                </c:pt>
              </c:numCache>
            </c:numRef>
          </c:val>
        </c:ser>
        <c:ser>
          <c:idx val="1"/>
          <c:order val="1"/>
          <c:tx>
            <c:strRef>
              <c:f>'ΣΥΓΚΕΝΤΡΩΤΙΚΑ ΣΤΟΙΧΕΙΑ 4321_15'!$S$6</c:f>
              <c:strCache>
                <c:ptCount val="1"/>
                <c:pt idx="0">
                  <c:v>(18) 
ΕΙΣΠΡΑΞΕΙΣ
(3)+(6)+(9)+(12)+(15)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'ΣΥΓΚΕΝΤΡΩΤΙΚΑ ΣΤΟΙΧΕΙΑ 4321_15'!$A$7:$A$52</c:f>
              <c:strCache>
                <c:ptCount val="46"/>
                <c:pt idx="0">
                  <c:v>ΠΕΜΠΤΗ 26 ΜΑΡΤΙΟΥ</c:v>
                </c:pt>
                <c:pt idx="1">
                  <c:v>ΠΑΡΑΣΚΕΥΗ 27 ΜΑΡΤΙΟΥ</c:v>
                </c:pt>
                <c:pt idx="2">
                  <c:v>ΔΕΥΤΕΡΑ 30 ΜΑΡΤΙΟΥ</c:v>
                </c:pt>
                <c:pt idx="3">
                  <c:v>ΤΡΙΤΗ 31 ΜΑΡΤΙΟΥ</c:v>
                </c:pt>
                <c:pt idx="4">
                  <c:v>ΤΕΤΑΡΤΗ 1 ΑΠΡΙΛΙΟΥ</c:v>
                </c:pt>
                <c:pt idx="5">
                  <c:v>ΠΕΜΠΤΗ 2 ΑΠΡΙΛΙΟΥ</c:v>
                </c:pt>
                <c:pt idx="6">
                  <c:v>ΠΑΡΑΣΚΕΥΗ 3 ΑΠΡΙΛΙΟΥ</c:v>
                </c:pt>
                <c:pt idx="7">
                  <c:v>ΔΕΥΤΕΡΑ 6 ΑΠΡΙΛΙΟΥ</c:v>
                </c:pt>
                <c:pt idx="8">
                  <c:v>ΤΡΙΤΗ 7 ΑΠΡΙΛΙΟΥ</c:v>
                </c:pt>
                <c:pt idx="9">
                  <c:v>ΤΕΤΑΡΤΗ 8 ΑΠΡΙΛΙΟΥ</c:v>
                </c:pt>
                <c:pt idx="10">
                  <c:v>ΠΕΜΠΤΗ 9 ΑΠΡΙΛΙΟΥ</c:v>
                </c:pt>
                <c:pt idx="11">
                  <c:v>ΠΑΡΑΣΚΕΥΗ 10 ΑΠΡΙΛΙΟΥ</c:v>
                </c:pt>
                <c:pt idx="12">
                  <c:v>ΣΑΒΒΑΤΟ 11 ΑΠΡΙΛΙΟΥ</c:v>
                </c:pt>
                <c:pt idx="13">
                  <c:v>ΚΥΡΙΑΚΗ 12 ΑΠΡΙΛΙΟΥ</c:v>
                </c:pt>
                <c:pt idx="14">
                  <c:v>ΔΕΥΤΕΡΑ 13 ΑΠΡΙΛΙΟΥ</c:v>
                </c:pt>
                <c:pt idx="15">
                  <c:v>ΤΡΙΤΗ 14 ΑΠΡΙΛΙΟΥ</c:v>
                </c:pt>
                <c:pt idx="16">
                  <c:v>ΤΕΤΑΡΤΗ 15 ΑΠΡΙΛΙΟΥ</c:v>
                </c:pt>
                <c:pt idx="17">
                  <c:v>ΠΕΜΠΤΗ 16 ΑΠΡΙΛΙΟΥ</c:v>
                </c:pt>
                <c:pt idx="18">
                  <c:v>ΠΑΡΑΣΚΕΥΗ 17 ΑΠΡΙΛΙΟΥ</c:v>
                </c:pt>
                <c:pt idx="19">
                  <c:v>ΣΑΒΒΑΤΟ 18 ΑΠΡΙΛΙΟΥ</c:v>
                </c:pt>
                <c:pt idx="20">
                  <c:v>ΚΥΡΙΑΚΗ 19 ΑΠΡΙΛΙΟΥ</c:v>
                </c:pt>
                <c:pt idx="21">
                  <c:v>ΔΕΥΤΕΡΑ 20 ΑΠΡΙΛΙΟΥ</c:v>
                </c:pt>
                <c:pt idx="22">
                  <c:v>ΤΡΙΤΗ 21 ΑΠΡΙΛΙΟΥ</c:v>
                </c:pt>
                <c:pt idx="23">
                  <c:v>ΤΕΤΑΡΤΗ 22 ΑΠΡΙΛΙΟΥ</c:v>
                </c:pt>
                <c:pt idx="24">
                  <c:v>ΠΕΜΠΤΗ 23 ΑΠΡΙΛΙΟΥ</c:v>
                </c:pt>
                <c:pt idx="25">
                  <c:v>ΠΑΡΑΣΚΕΥΗ 24 ΑΠΡΙΛΙΟΥ</c:v>
                </c:pt>
                <c:pt idx="26">
                  <c:v>ΣΑΒΒΑΤΟ 25 ΑΠΡΙΛΙΟΥ</c:v>
                </c:pt>
                <c:pt idx="27">
                  <c:v>ΚΥΡΙΑΚΗ 26 ΑΠΡΙΛΙΟΥ</c:v>
                </c:pt>
                <c:pt idx="28">
                  <c:v>ΔΕΥΤΕΡΑ 27 ΑΠΡΙΛΙΟΥ</c:v>
                </c:pt>
                <c:pt idx="29">
                  <c:v>ΤΡΙΤΗ 28 ΑΠΡΙΛΙΟΥ</c:v>
                </c:pt>
                <c:pt idx="30">
                  <c:v>ΤΕΤΑΡΤΗ 29 ΑΠΡΙΛΙΟΥ</c:v>
                </c:pt>
                <c:pt idx="31">
                  <c:v>ΠΕΜΠΤΗ 30 ΑΠΡΙΛΙΟΥ</c:v>
                </c:pt>
                <c:pt idx="32">
                  <c:v>ΠΑΡΑΣΚΕΥΗ 1 ΜΑΪΟΥ</c:v>
                </c:pt>
                <c:pt idx="33">
                  <c:v>ΣΑΒΒΑΤΟ 2 ΜΑΪΟΥ</c:v>
                </c:pt>
                <c:pt idx="34">
                  <c:v>ΚΥΡΙΑΚΗ 3 ΜΑΪΟΥ</c:v>
                </c:pt>
                <c:pt idx="35">
                  <c:v>ΔΕΥΤΕΡΑ 4 ΜΑΪΟΥ</c:v>
                </c:pt>
                <c:pt idx="36">
                  <c:v>ΤΡΙΤΗ 5 ΜΑΪΟΥ</c:v>
                </c:pt>
                <c:pt idx="37">
                  <c:v>ΤΕΤΑΡΤΗ 6 ΜΑΪΟΥ</c:v>
                </c:pt>
                <c:pt idx="38">
                  <c:v>ΠΕΜΠΤΗ 7 ΜΑΪΟΥ</c:v>
                </c:pt>
                <c:pt idx="39">
                  <c:v>ΠΑΡΑΣΚΕΥΗ 8 ΜΑΪΟΥ</c:v>
                </c:pt>
                <c:pt idx="40">
                  <c:v>ΣΑΒΒΑΤΟ 9 ΜΑΪΟΥ</c:v>
                </c:pt>
                <c:pt idx="41">
                  <c:v>ΚΥΡΙΑΚΗ 10 ΜΑΪΟΥ</c:v>
                </c:pt>
                <c:pt idx="42">
                  <c:v>ΔΕΥΤΕΡΑ 11 ΜΑΪΟΥ</c:v>
                </c:pt>
                <c:pt idx="43">
                  <c:v>ΤΡΙΤΗ 12 ΜΑΪΟΥ</c:v>
                </c:pt>
                <c:pt idx="44">
                  <c:v>ΤΕΤΑΡΤΗ 13 ΜΑΪΟΥ **</c:v>
                </c:pt>
                <c:pt idx="45">
                  <c:v>ΠΕΜΠΤΗ 14 ΜΑΪΟΥ ***</c:v>
                </c:pt>
              </c:strCache>
            </c:strRef>
          </c:cat>
          <c:val>
            <c:numRef>
              <c:f>'ΣΥΓΚΕΝΤΡΩΤΙΚΑ ΣΤΟΙΧΕΙΑ 4321_15'!$S$7:$S$52</c:f>
              <c:numCache>
                <c:formatCode>#,##0.00</c:formatCode>
                <c:ptCount val="46"/>
                <c:pt idx="0">
                  <c:v>5146366.01</c:v>
                </c:pt>
                <c:pt idx="1">
                  <c:v>2823854.4999999995</c:v>
                </c:pt>
                <c:pt idx="2">
                  <c:v>1885228.91</c:v>
                </c:pt>
                <c:pt idx="3">
                  <c:v>2494667.75</c:v>
                </c:pt>
                <c:pt idx="4">
                  <c:v>754461.43</c:v>
                </c:pt>
                <c:pt idx="5">
                  <c:v>1325160.27</c:v>
                </c:pt>
                <c:pt idx="6">
                  <c:v>1731334.28</c:v>
                </c:pt>
                <c:pt idx="7">
                  <c:v>1462898.1900000002</c:v>
                </c:pt>
                <c:pt idx="8">
                  <c:v>1630120.4700000002</c:v>
                </c:pt>
                <c:pt idx="9">
                  <c:v>1406793.2899999998</c:v>
                </c:pt>
                <c:pt idx="10">
                  <c:v>786210.29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1132860.1399999999</c:v>
                </c:pt>
                <c:pt idx="16">
                  <c:v>1634577.81</c:v>
                </c:pt>
                <c:pt idx="17">
                  <c:v>2187705.8400000003</c:v>
                </c:pt>
                <c:pt idx="18">
                  <c:v>2251991.1599999997</c:v>
                </c:pt>
                <c:pt idx="19">
                  <c:v>2031.95</c:v>
                </c:pt>
                <c:pt idx="20">
                  <c:v>2795.9</c:v>
                </c:pt>
                <c:pt idx="21">
                  <c:v>3531216.98</c:v>
                </c:pt>
                <c:pt idx="22">
                  <c:v>3545630.5500000003</c:v>
                </c:pt>
                <c:pt idx="23">
                  <c:v>3840157.54</c:v>
                </c:pt>
                <c:pt idx="24">
                  <c:v>3733573.52</c:v>
                </c:pt>
                <c:pt idx="25">
                  <c:v>5274448.1500000004</c:v>
                </c:pt>
                <c:pt idx="26">
                  <c:v>3358.08</c:v>
                </c:pt>
                <c:pt idx="27">
                  <c:v>420.17</c:v>
                </c:pt>
                <c:pt idx="28">
                  <c:v>22949883.75</c:v>
                </c:pt>
                <c:pt idx="29">
                  <c:v>8665596.4499999993</c:v>
                </c:pt>
                <c:pt idx="30">
                  <c:v>8429015.6699999999</c:v>
                </c:pt>
                <c:pt idx="31">
                  <c:v>6463792.9400000004</c:v>
                </c:pt>
                <c:pt idx="32">
                  <c:v>271.56</c:v>
                </c:pt>
                <c:pt idx="33">
                  <c:v>0</c:v>
                </c:pt>
                <c:pt idx="34">
                  <c:v>0</c:v>
                </c:pt>
                <c:pt idx="35">
                  <c:v>1716245.3499999999</c:v>
                </c:pt>
                <c:pt idx="36">
                  <c:v>1527696.99</c:v>
                </c:pt>
                <c:pt idx="37">
                  <c:v>1561919.99</c:v>
                </c:pt>
                <c:pt idx="38">
                  <c:v>1304552.4700000002</c:v>
                </c:pt>
                <c:pt idx="39">
                  <c:v>3393960.1999999997</c:v>
                </c:pt>
                <c:pt idx="40">
                  <c:v>131.62</c:v>
                </c:pt>
                <c:pt idx="41">
                  <c:v>0</c:v>
                </c:pt>
                <c:pt idx="42">
                  <c:v>1165756.8999999999</c:v>
                </c:pt>
                <c:pt idx="43">
                  <c:v>2153867.34</c:v>
                </c:pt>
                <c:pt idx="44">
                  <c:v>1625706.16</c:v>
                </c:pt>
                <c:pt idx="45">
                  <c:v>1511285.1999999997</c:v>
                </c:pt>
              </c:numCache>
            </c:numRef>
          </c:val>
        </c:ser>
        <c:dLbls>
          <c:showVal val="1"/>
        </c:dLbls>
        <c:axId val="83611008"/>
        <c:axId val="83965056"/>
      </c:barChart>
      <c:catAx>
        <c:axId val="83611008"/>
        <c:scaling>
          <c:orientation val="maxMin"/>
        </c:scaling>
        <c:axPos val="l"/>
        <c:numFmt formatCode="General" sourceLinked="1"/>
        <c:tickLblPos val="nextTo"/>
        <c:crossAx val="83965056"/>
        <c:crosses val="autoZero"/>
        <c:auto val="1"/>
        <c:lblAlgn val="ctr"/>
        <c:lblOffset val="100"/>
      </c:catAx>
      <c:valAx>
        <c:axId val="83965056"/>
        <c:scaling>
          <c:orientation val="minMax"/>
        </c:scaling>
        <c:axPos val="t"/>
        <c:majorGridlines/>
        <c:numFmt formatCode="#,##0.00" sourceLinked="1"/>
        <c:tickLblPos val="nextTo"/>
        <c:crossAx val="8361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89011408579651"/>
          <c:y val="0.33144226272832905"/>
          <c:w val="0.12405969922502418"/>
          <c:h val="0.30771581875418824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38"/>
  <c:chart>
    <c:title>
      <c:tx>
        <c:rich>
          <a:bodyPr/>
          <a:lstStyle/>
          <a:p>
            <a:pPr>
              <a:defRPr/>
            </a:pPr>
            <a:r>
              <a:rPr lang="el-GR"/>
              <a:t>ΣΥΝΟΛΟ ΑΠΟΦΑΣΕΩΝ ΡΥΘΜΙΣΗΣ
</a:t>
            </a:r>
          </a:p>
        </c:rich>
      </c:tx>
      <c:layout>
        <c:manualLayout>
          <c:xMode val="edge"/>
          <c:yMode val="edge"/>
          <c:x val="0.39869464151656697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4711846105956081E-2"/>
          <c:y val="0.27667269439421355"/>
          <c:w val="0.93427727815474071"/>
          <c:h val="0.41320072332730573"/>
        </c:manualLayout>
      </c:layout>
      <c:barChart>
        <c:barDir val="col"/>
        <c:grouping val="clustered"/>
        <c:ser>
          <c:idx val="0"/>
          <c:order val="0"/>
          <c:tx>
            <c:strRef>
              <c:f>'ΣΥΓΚΕΝΤΡΩΤΙΚΑ ΣΤΟΙΧΕΙΑ 4321_15'!$Q$6</c:f>
              <c:strCache>
                <c:ptCount val="1"/>
                <c:pt idx="0">
                  <c:v>(16) 
ΑΠΟΦΑΣΕΙΣ ΡΥΘΜΙΣΗΣ
(1)+(4)+(7)+(10)+(13)</c:v>
                </c:pt>
              </c:strCache>
            </c:strRef>
          </c:tx>
          <c:spPr>
            <a:solidFill>
              <a:srgbClr val="FFC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Val val="1"/>
          </c:dLbls>
          <c:cat>
            <c:strRef>
              <c:f>'ΣΥΓΚΕΝΤΡΩΤΙΚΑ ΣΤΟΙΧΕΙΑ 4321_15'!$A$7:$A$52</c:f>
              <c:strCache>
                <c:ptCount val="46"/>
                <c:pt idx="0">
                  <c:v>ΠΕΜΠΤΗ 26 ΜΑΡΤΙΟΥ</c:v>
                </c:pt>
                <c:pt idx="1">
                  <c:v>ΠΑΡΑΣΚΕΥΗ 27 ΜΑΡΤΙΟΥ</c:v>
                </c:pt>
                <c:pt idx="2">
                  <c:v>ΔΕΥΤΕΡΑ 30 ΜΑΡΤΙΟΥ</c:v>
                </c:pt>
                <c:pt idx="3">
                  <c:v>ΤΡΙΤΗ 31 ΜΑΡΤΙΟΥ</c:v>
                </c:pt>
                <c:pt idx="4">
                  <c:v>ΤΕΤΑΡΤΗ 1 ΑΠΡΙΛΙΟΥ</c:v>
                </c:pt>
                <c:pt idx="5">
                  <c:v>ΠΕΜΠΤΗ 2 ΑΠΡΙΛΙΟΥ</c:v>
                </c:pt>
                <c:pt idx="6">
                  <c:v>ΠΑΡΑΣΚΕΥΗ 3 ΑΠΡΙΛΙΟΥ</c:v>
                </c:pt>
                <c:pt idx="7">
                  <c:v>ΔΕΥΤΕΡΑ 6 ΑΠΡΙΛΙΟΥ</c:v>
                </c:pt>
                <c:pt idx="8">
                  <c:v>ΤΡΙΤΗ 7 ΑΠΡΙΛΙΟΥ</c:v>
                </c:pt>
                <c:pt idx="9">
                  <c:v>ΤΕΤΑΡΤΗ 8 ΑΠΡΙΛΙΟΥ</c:v>
                </c:pt>
                <c:pt idx="10">
                  <c:v>ΠΕΜΠΤΗ 9 ΑΠΡΙΛΙΟΥ</c:v>
                </c:pt>
                <c:pt idx="11">
                  <c:v>ΠΑΡΑΣΚΕΥΗ 10 ΑΠΡΙΛΙΟΥ</c:v>
                </c:pt>
                <c:pt idx="12">
                  <c:v>ΣΑΒΒΑΤΟ 11 ΑΠΡΙΛΙΟΥ</c:v>
                </c:pt>
                <c:pt idx="13">
                  <c:v>ΚΥΡΙΑΚΗ 12 ΑΠΡΙΛΙΟΥ</c:v>
                </c:pt>
                <c:pt idx="14">
                  <c:v>ΔΕΥΤΕΡΑ 13 ΑΠΡΙΛΙΟΥ</c:v>
                </c:pt>
                <c:pt idx="15">
                  <c:v>ΤΡΙΤΗ 14 ΑΠΡΙΛΙΟΥ</c:v>
                </c:pt>
                <c:pt idx="16">
                  <c:v>ΤΕΤΑΡΤΗ 15 ΑΠΡΙΛΙΟΥ</c:v>
                </c:pt>
                <c:pt idx="17">
                  <c:v>ΠΕΜΠΤΗ 16 ΑΠΡΙΛΙΟΥ</c:v>
                </c:pt>
                <c:pt idx="18">
                  <c:v>ΠΑΡΑΣΚΕΥΗ 17 ΑΠΡΙΛΙΟΥ</c:v>
                </c:pt>
                <c:pt idx="19">
                  <c:v>ΣΑΒΒΑΤΟ 18 ΑΠΡΙΛΙΟΥ</c:v>
                </c:pt>
                <c:pt idx="20">
                  <c:v>ΚΥΡΙΑΚΗ 19 ΑΠΡΙΛΙΟΥ</c:v>
                </c:pt>
                <c:pt idx="21">
                  <c:v>ΔΕΥΤΕΡΑ 20 ΑΠΡΙΛΙΟΥ</c:v>
                </c:pt>
                <c:pt idx="22">
                  <c:v>ΤΡΙΤΗ 21 ΑΠΡΙΛΙΟΥ</c:v>
                </c:pt>
                <c:pt idx="23">
                  <c:v>ΤΕΤΑΡΤΗ 22 ΑΠΡΙΛΙΟΥ</c:v>
                </c:pt>
                <c:pt idx="24">
                  <c:v>ΠΕΜΠΤΗ 23 ΑΠΡΙΛΙΟΥ</c:v>
                </c:pt>
                <c:pt idx="25">
                  <c:v>ΠΑΡΑΣΚΕΥΗ 24 ΑΠΡΙΛΙΟΥ</c:v>
                </c:pt>
                <c:pt idx="26">
                  <c:v>ΣΑΒΒΑΤΟ 25 ΑΠΡΙΛΙΟΥ</c:v>
                </c:pt>
                <c:pt idx="27">
                  <c:v>ΚΥΡΙΑΚΗ 26 ΑΠΡΙΛΙΟΥ</c:v>
                </c:pt>
                <c:pt idx="28">
                  <c:v>ΔΕΥΤΕΡΑ 27 ΑΠΡΙΛΙΟΥ</c:v>
                </c:pt>
                <c:pt idx="29">
                  <c:v>ΤΡΙΤΗ 28 ΑΠΡΙΛΙΟΥ</c:v>
                </c:pt>
                <c:pt idx="30">
                  <c:v>ΤΕΤΑΡΤΗ 29 ΑΠΡΙΛΙΟΥ</c:v>
                </c:pt>
                <c:pt idx="31">
                  <c:v>ΠΕΜΠΤΗ 30 ΑΠΡΙΛΙΟΥ</c:v>
                </c:pt>
                <c:pt idx="32">
                  <c:v>ΠΑΡΑΣΚΕΥΗ 1 ΜΑΪΟΥ</c:v>
                </c:pt>
                <c:pt idx="33">
                  <c:v>ΣΑΒΒΑΤΟ 2 ΜΑΪΟΥ</c:v>
                </c:pt>
                <c:pt idx="34">
                  <c:v>ΚΥΡΙΑΚΗ 3 ΜΑΪΟΥ</c:v>
                </c:pt>
                <c:pt idx="35">
                  <c:v>ΔΕΥΤΕΡΑ 4 ΜΑΪΟΥ</c:v>
                </c:pt>
                <c:pt idx="36">
                  <c:v>ΤΡΙΤΗ 5 ΜΑΪΟΥ</c:v>
                </c:pt>
                <c:pt idx="37">
                  <c:v>ΤΕΤΑΡΤΗ 6 ΜΑΪΟΥ</c:v>
                </c:pt>
                <c:pt idx="38">
                  <c:v>ΠΕΜΠΤΗ 7 ΜΑΪΟΥ</c:v>
                </c:pt>
                <c:pt idx="39">
                  <c:v>ΠΑΡΑΣΚΕΥΗ 8 ΜΑΪΟΥ</c:v>
                </c:pt>
                <c:pt idx="40">
                  <c:v>ΣΑΒΒΑΤΟ 9 ΜΑΪΟΥ</c:v>
                </c:pt>
                <c:pt idx="41">
                  <c:v>ΚΥΡΙΑΚΗ 10 ΜΑΪΟΥ</c:v>
                </c:pt>
                <c:pt idx="42">
                  <c:v>ΔΕΥΤΕΡΑ 11 ΜΑΪΟΥ</c:v>
                </c:pt>
                <c:pt idx="43">
                  <c:v>ΤΡΙΤΗ 12 ΜΑΪΟΥ</c:v>
                </c:pt>
                <c:pt idx="44">
                  <c:v>ΤΕΤΑΡΤΗ 13 ΜΑΪΟΥ **</c:v>
                </c:pt>
                <c:pt idx="45">
                  <c:v>ΠΕΜΠΤΗ 14 ΜΑΪΟΥ ***</c:v>
                </c:pt>
              </c:strCache>
            </c:strRef>
          </c:cat>
          <c:val>
            <c:numRef>
              <c:f>'ΣΥΓΚΕΝΤΡΩΤΙΚΑ ΣΤΟΙΧΕΙΑ 4321_15'!$Q$7:$Q$52</c:f>
              <c:numCache>
                <c:formatCode>#,##0</c:formatCode>
                <c:ptCount val="46"/>
                <c:pt idx="0">
                  <c:v>1289</c:v>
                </c:pt>
                <c:pt idx="1">
                  <c:v>1663</c:v>
                </c:pt>
                <c:pt idx="2">
                  <c:v>1799</c:v>
                </c:pt>
                <c:pt idx="3">
                  <c:v>1625</c:v>
                </c:pt>
                <c:pt idx="4">
                  <c:v>1457</c:v>
                </c:pt>
                <c:pt idx="5">
                  <c:v>1556</c:v>
                </c:pt>
                <c:pt idx="6">
                  <c:v>2107</c:v>
                </c:pt>
                <c:pt idx="7">
                  <c:v>2466</c:v>
                </c:pt>
                <c:pt idx="8">
                  <c:v>2197</c:v>
                </c:pt>
                <c:pt idx="9">
                  <c:v>2085</c:v>
                </c:pt>
                <c:pt idx="10">
                  <c:v>1319</c:v>
                </c:pt>
                <c:pt idx="11">
                  <c:v>34</c:v>
                </c:pt>
                <c:pt idx="12">
                  <c:v>6</c:v>
                </c:pt>
                <c:pt idx="13">
                  <c:v>7</c:v>
                </c:pt>
                <c:pt idx="14">
                  <c:v>28</c:v>
                </c:pt>
                <c:pt idx="15">
                  <c:v>2559</c:v>
                </c:pt>
                <c:pt idx="16">
                  <c:v>3251</c:v>
                </c:pt>
                <c:pt idx="17">
                  <c:v>3654</c:v>
                </c:pt>
                <c:pt idx="18">
                  <c:v>4013</c:v>
                </c:pt>
                <c:pt idx="19">
                  <c:v>115</c:v>
                </c:pt>
                <c:pt idx="20">
                  <c:v>109</c:v>
                </c:pt>
                <c:pt idx="21">
                  <c:v>6712</c:v>
                </c:pt>
                <c:pt idx="22">
                  <c:v>7726</c:v>
                </c:pt>
                <c:pt idx="23">
                  <c:v>7725</c:v>
                </c:pt>
                <c:pt idx="24">
                  <c:v>8291</c:v>
                </c:pt>
                <c:pt idx="25">
                  <c:v>9578</c:v>
                </c:pt>
                <c:pt idx="26">
                  <c:v>470</c:v>
                </c:pt>
                <c:pt idx="27">
                  <c:v>321</c:v>
                </c:pt>
                <c:pt idx="28">
                  <c:v>15275</c:v>
                </c:pt>
                <c:pt idx="29">
                  <c:v>16399</c:v>
                </c:pt>
                <c:pt idx="30">
                  <c:v>11256</c:v>
                </c:pt>
                <c:pt idx="31">
                  <c:v>6808</c:v>
                </c:pt>
                <c:pt idx="32">
                  <c:v>14</c:v>
                </c:pt>
                <c:pt idx="33">
                  <c:v>17</c:v>
                </c:pt>
                <c:pt idx="34">
                  <c:v>14</c:v>
                </c:pt>
                <c:pt idx="35">
                  <c:v>2453</c:v>
                </c:pt>
                <c:pt idx="36">
                  <c:v>2338</c:v>
                </c:pt>
                <c:pt idx="37">
                  <c:v>2902</c:v>
                </c:pt>
                <c:pt idx="38">
                  <c:v>3331</c:v>
                </c:pt>
                <c:pt idx="39">
                  <c:v>3107</c:v>
                </c:pt>
                <c:pt idx="40">
                  <c:v>6</c:v>
                </c:pt>
                <c:pt idx="41">
                  <c:v>28</c:v>
                </c:pt>
                <c:pt idx="42">
                  <c:v>2847</c:v>
                </c:pt>
                <c:pt idx="43">
                  <c:v>2789</c:v>
                </c:pt>
                <c:pt idx="44">
                  <c:v>2875</c:v>
                </c:pt>
                <c:pt idx="45">
                  <c:v>2456</c:v>
                </c:pt>
              </c:numCache>
            </c:numRef>
          </c:val>
        </c:ser>
        <c:gapWidth val="75"/>
        <c:overlap val="-36"/>
        <c:axId val="83991168"/>
        <c:axId val="84029824"/>
      </c:barChart>
      <c:catAx>
        <c:axId val="83991168"/>
        <c:scaling>
          <c:orientation val="minMax"/>
        </c:scaling>
        <c:axPos val="b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050"/>
            </a:pPr>
            <a:endParaRPr lang="el-GR"/>
          </a:p>
        </c:txPr>
        <c:crossAx val="84029824"/>
        <c:crosses val="autoZero"/>
        <c:auto val="1"/>
        <c:lblAlgn val="ctr"/>
        <c:lblOffset val="100"/>
      </c:catAx>
      <c:valAx>
        <c:axId val="8402982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3991168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1168600</xdr:colOff>
      <xdr:row>59</xdr:row>
      <xdr:rowOff>53458</xdr:rowOff>
    </xdr:from>
    <xdr:to>
      <xdr:col>16</xdr:col>
      <xdr:colOff>1403756</xdr:colOff>
      <xdr:row>123</xdr:row>
      <xdr:rowOff>86589</xdr:rowOff>
    </xdr:to>
    <xdr:graphicFrame macro="">
      <xdr:nvGraphicFramePr>
        <xdr:cNvPr id="4" name="Γράφημα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1160316</xdr:colOff>
      <xdr:row>124</xdr:row>
      <xdr:rowOff>121228</xdr:rowOff>
    </xdr:from>
    <xdr:to>
      <xdr:col>16</xdr:col>
      <xdr:colOff>1454726</xdr:colOff>
      <xdr:row>164</xdr:row>
      <xdr:rowOff>173182</xdr:rowOff>
    </xdr:to>
    <xdr:graphicFrame macro="">
      <xdr:nvGraphicFramePr>
        <xdr:cNvPr id="5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38100</xdr:rowOff>
    </xdr:from>
    <xdr:to>
      <xdr:col>14</xdr:col>
      <xdr:colOff>157997</xdr:colOff>
      <xdr:row>20</xdr:row>
      <xdr:rowOff>71928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1476375"/>
          <a:ext cx="7425572" cy="3462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3"/>
  <sheetViews>
    <sheetView topLeftCell="A61" zoomScale="55" zoomScaleNormal="55" workbookViewId="0">
      <selection activeCell="A55" sqref="A55:S55"/>
    </sheetView>
  </sheetViews>
  <sheetFormatPr defaultRowHeight="15.75"/>
  <cols>
    <col min="1" max="1" width="34.28515625" style="16" customWidth="1"/>
    <col min="2" max="2" width="13.140625" style="6" bestFit="1" customWidth="1"/>
    <col min="3" max="3" width="21.7109375" style="6" bestFit="1" customWidth="1"/>
    <col min="4" max="4" width="18" style="6" bestFit="1" customWidth="1"/>
    <col min="5" max="5" width="13.140625" style="6" bestFit="1" customWidth="1"/>
    <col min="6" max="6" width="20.140625" style="6" bestFit="1" customWidth="1"/>
    <col min="7" max="7" width="18" style="6" bestFit="1" customWidth="1"/>
    <col min="8" max="8" width="13.140625" style="6" bestFit="1" customWidth="1"/>
    <col min="9" max="9" width="20.140625" style="6" bestFit="1" customWidth="1"/>
    <col min="10" max="10" width="16.42578125" style="6" bestFit="1" customWidth="1"/>
    <col min="11" max="11" width="13.140625" style="6" bestFit="1" customWidth="1"/>
    <col min="12" max="12" width="20.140625" style="6" bestFit="1" customWidth="1"/>
    <col min="13" max="13" width="16.42578125" style="6" bestFit="1" customWidth="1"/>
    <col min="14" max="14" width="14" style="6" customWidth="1"/>
    <col min="15" max="15" width="19.5703125" style="6" bestFit="1" customWidth="1"/>
    <col min="16" max="16" width="14.85546875" style="6" bestFit="1" customWidth="1"/>
    <col min="17" max="17" width="22.5703125" style="7" customWidth="1"/>
    <col min="18" max="18" width="21.7109375" style="6" bestFit="1" customWidth="1"/>
    <col min="19" max="19" width="22.140625" style="6" customWidth="1"/>
    <col min="20" max="20" width="18" style="6" bestFit="1" customWidth="1"/>
    <col min="21" max="16384" width="9.140625" style="6"/>
  </cols>
  <sheetData>
    <row r="2" spans="1:20" ht="33.75">
      <c r="A2" s="83" t="s">
        <v>68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4" spans="1:20" ht="16.5" thickBot="1"/>
    <row r="5" spans="1:20" s="2" customFormat="1" ht="33.75" customHeight="1" thickBot="1">
      <c r="A5" s="17"/>
      <c r="B5" s="88" t="s">
        <v>0</v>
      </c>
      <c r="C5" s="89"/>
      <c r="D5" s="90"/>
      <c r="E5" s="91" t="s">
        <v>20</v>
      </c>
      <c r="F5" s="89"/>
      <c r="G5" s="92"/>
      <c r="H5" s="88" t="s">
        <v>1</v>
      </c>
      <c r="I5" s="89"/>
      <c r="J5" s="90"/>
      <c r="K5" s="93" t="s">
        <v>21</v>
      </c>
      <c r="L5" s="93"/>
      <c r="M5" s="94"/>
      <c r="N5" s="93" t="s">
        <v>23</v>
      </c>
      <c r="O5" s="93"/>
      <c r="P5" s="94"/>
      <c r="Q5" s="86" t="s">
        <v>22</v>
      </c>
      <c r="R5" s="86"/>
      <c r="S5" s="87"/>
    </row>
    <row r="6" spans="1:20" s="2" customFormat="1" ht="82.5" customHeight="1" thickBot="1">
      <c r="A6" s="17"/>
      <c r="B6" s="9" t="s">
        <v>24</v>
      </c>
      <c r="C6" s="10" t="s">
        <v>25</v>
      </c>
      <c r="D6" s="11" t="s">
        <v>26</v>
      </c>
      <c r="E6" s="9" t="s">
        <v>27</v>
      </c>
      <c r="F6" s="10" t="s">
        <v>28</v>
      </c>
      <c r="G6" s="12" t="s">
        <v>29</v>
      </c>
      <c r="H6" s="13" t="s">
        <v>30</v>
      </c>
      <c r="I6" s="10" t="s">
        <v>31</v>
      </c>
      <c r="J6" s="11" t="s">
        <v>32</v>
      </c>
      <c r="K6" s="9" t="s">
        <v>33</v>
      </c>
      <c r="L6" s="10" t="s">
        <v>34</v>
      </c>
      <c r="M6" s="12" t="s">
        <v>35</v>
      </c>
      <c r="N6" s="9" t="s">
        <v>36</v>
      </c>
      <c r="O6" s="10" t="s">
        <v>37</v>
      </c>
      <c r="P6" s="12" t="s">
        <v>38</v>
      </c>
      <c r="Q6" s="53" t="s">
        <v>39</v>
      </c>
      <c r="R6" s="54" t="s">
        <v>40</v>
      </c>
      <c r="S6" s="55" t="s">
        <v>41</v>
      </c>
    </row>
    <row r="7" spans="1:20" s="4" customFormat="1" ht="31.5" customHeight="1">
      <c r="A7" s="43" t="s">
        <v>2</v>
      </c>
      <c r="B7" s="19">
        <v>1076</v>
      </c>
      <c r="C7" s="20">
        <v>124759762.43000001</v>
      </c>
      <c r="D7" s="66">
        <v>5011347.97</v>
      </c>
      <c r="E7" s="62">
        <v>170</v>
      </c>
      <c r="F7" s="22">
        <v>2172261.15</v>
      </c>
      <c r="G7" s="23">
        <v>123212.73</v>
      </c>
      <c r="H7" s="21">
        <v>43</v>
      </c>
      <c r="I7" s="22">
        <v>328128.82</v>
      </c>
      <c r="J7" s="24">
        <v>11805.31</v>
      </c>
      <c r="K7" s="62"/>
      <c r="L7" s="22"/>
      <c r="M7" s="23"/>
      <c r="N7" s="14"/>
      <c r="O7" s="3"/>
      <c r="P7" s="74"/>
      <c r="Q7" s="72">
        <f>B7+E7+H7+K7+N7</f>
        <v>1289</v>
      </c>
      <c r="R7" s="49">
        <f>C7+F7+I7+L7+O7</f>
        <v>127260152.40000001</v>
      </c>
      <c r="S7" s="50">
        <f>D7+G7+J7+M7+P7</f>
        <v>5146366.01</v>
      </c>
      <c r="T7" s="2"/>
    </row>
    <row r="8" spans="1:20" s="2" customFormat="1" ht="31.5" customHeight="1">
      <c r="A8" s="44" t="s">
        <v>3</v>
      </c>
      <c r="B8" s="25">
        <v>1402</v>
      </c>
      <c r="C8" s="26">
        <v>84955968.180000007</v>
      </c>
      <c r="D8" s="67">
        <v>2554987.56</v>
      </c>
      <c r="E8" s="63">
        <v>191</v>
      </c>
      <c r="F8" s="28">
        <v>2630089.94</v>
      </c>
      <c r="G8" s="29">
        <v>238774.8</v>
      </c>
      <c r="H8" s="27">
        <v>68</v>
      </c>
      <c r="I8" s="28">
        <v>525290.18000000005</v>
      </c>
      <c r="J8" s="30">
        <v>29666.28</v>
      </c>
      <c r="K8" s="63">
        <v>2</v>
      </c>
      <c r="L8" s="28">
        <v>42586.12</v>
      </c>
      <c r="M8" s="29">
        <v>425.86</v>
      </c>
      <c r="N8" s="15"/>
      <c r="O8" s="5"/>
      <c r="P8" s="75"/>
      <c r="Q8" s="73">
        <f t="shared" ref="Q8:Q29" si="0">B8+E8+H8+K8+N8</f>
        <v>1663</v>
      </c>
      <c r="R8" s="51">
        <f t="shared" ref="R8:S28" si="1">C8+F8+I8+L8+O8</f>
        <v>88153934.420000017</v>
      </c>
      <c r="S8" s="52">
        <f t="shared" si="1"/>
        <v>2823854.4999999995</v>
      </c>
    </row>
    <row r="9" spans="1:20" s="2" customFormat="1" ht="31.5" customHeight="1">
      <c r="A9" s="44" t="s">
        <v>4</v>
      </c>
      <c r="B9" s="25">
        <v>1504</v>
      </c>
      <c r="C9" s="26">
        <v>89877980.25</v>
      </c>
      <c r="D9" s="67">
        <v>1745777</v>
      </c>
      <c r="E9" s="63">
        <v>213</v>
      </c>
      <c r="F9" s="28">
        <v>3212852.75</v>
      </c>
      <c r="G9" s="29">
        <v>84243.7</v>
      </c>
      <c r="H9" s="27">
        <v>61</v>
      </c>
      <c r="I9" s="28">
        <v>493159.02</v>
      </c>
      <c r="J9" s="30">
        <v>6607.81</v>
      </c>
      <c r="K9" s="63">
        <v>21</v>
      </c>
      <c r="L9" s="28">
        <v>321773.34999999998</v>
      </c>
      <c r="M9" s="29">
        <v>48600.4</v>
      </c>
      <c r="N9" s="15"/>
      <c r="O9" s="5"/>
      <c r="P9" s="75"/>
      <c r="Q9" s="73">
        <f t="shared" si="0"/>
        <v>1799</v>
      </c>
      <c r="R9" s="51">
        <f t="shared" si="1"/>
        <v>93905765.36999999</v>
      </c>
      <c r="S9" s="52">
        <f t="shared" si="1"/>
        <v>1885228.91</v>
      </c>
    </row>
    <row r="10" spans="1:20" s="2" customFormat="1" ht="31.5" customHeight="1">
      <c r="A10" s="44" t="s">
        <v>5</v>
      </c>
      <c r="B10" s="25">
        <v>1349</v>
      </c>
      <c r="C10" s="26">
        <v>105686615.97</v>
      </c>
      <c r="D10" s="67">
        <v>2288991.56</v>
      </c>
      <c r="E10" s="63">
        <v>198</v>
      </c>
      <c r="F10" s="28">
        <v>2866966.43</v>
      </c>
      <c r="G10" s="29">
        <v>165131.88</v>
      </c>
      <c r="H10" s="27">
        <v>46</v>
      </c>
      <c r="I10" s="28">
        <v>349423.3</v>
      </c>
      <c r="J10" s="30">
        <v>13006.09</v>
      </c>
      <c r="K10" s="63">
        <v>32</v>
      </c>
      <c r="L10" s="28">
        <v>380750.70999999996</v>
      </c>
      <c r="M10" s="29">
        <v>27538.22</v>
      </c>
      <c r="N10" s="61"/>
      <c r="O10" s="28"/>
      <c r="P10" s="30"/>
      <c r="Q10" s="73">
        <f t="shared" si="0"/>
        <v>1625</v>
      </c>
      <c r="R10" s="51">
        <f t="shared" si="1"/>
        <v>109283756.41</v>
      </c>
      <c r="S10" s="52">
        <f t="shared" si="1"/>
        <v>2494667.75</v>
      </c>
    </row>
    <row r="11" spans="1:20" s="2" customFormat="1" ht="31.5" customHeight="1">
      <c r="A11" s="44" t="s">
        <v>6</v>
      </c>
      <c r="B11" s="25">
        <v>1225</v>
      </c>
      <c r="C11" s="26">
        <v>103548047.38</v>
      </c>
      <c r="D11" s="67">
        <v>624235.04</v>
      </c>
      <c r="E11" s="63">
        <v>109</v>
      </c>
      <c r="F11" s="28">
        <v>1881007.74</v>
      </c>
      <c r="G11" s="29">
        <v>73252.28</v>
      </c>
      <c r="H11" s="27">
        <v>25</v>
      </c>
      <c r="I11" s="28">
        <v>200697.85</v>
      </c>
      <c r="J11" s="30">
        <v>2857.97</v>
      </c>
      <c r="K11" s="63">
        <v>98</v>
      </c>
      <c r="L11" s="28">
        <v>817949.29</v>
      </c>
      <c r="M11" s="29">
        <v>54116.14</v>
      </c>
      <c r="N11" s="61"/>
      <c r="O11" s="28"/>
      <c r="P11" s="30"/>
      <c r="Q11" s="73">
        <f t="shared" si="0"/>
        <v>1457</v>
      </c>
      <c r="R11" s="51">
        <f t="shared" si="1"/>
        <v>106447702.25999999</v>
      </c>
      <c r="S11" s="52">
        <f t="shared" si="1"/>
        <v>754461.43</v>
      </c>
    </row>
    <row r="12" spans="1:20" s="2" customFormat="1" ht="31.5" customHeight="1">
      <c r="A12" s="44" t="s">
        <v>7</v>
      </c>
      <c r="B12" s="25">
        <v>814</v>
      </c>
      <c r="C12" s="26">
        <v>58723671.420000002</v>
      </c>
      <c r="D12" s="67">
        <v>848099.02</v>
      </c>
      <c r="E12" s="63">
        <v>548</v>
      </c>
      <c r="F12" s="28">
        <v>6107884.8799999999</v>
      </c>
      <c r="G12" s="29">
        <v>333113.77</v>
      </c>
      <c r="H12" s="27">
        <v>39</v>
      </c>
      <c r="I12" s="28">
        <v>303957.11</v>
      </c>
      <c r="J12" s="30">
        <v>3894.79</v>
      </c>
      <c r="K12" s="63">
        <v>155</v>
      </c>
      <c r="L12" s="28">
        <v>1835583.74</v>
      </c>
      <c r="M12" s="29">
        <v>140052.69</v>
      </c>
      <c r="N12" s="27"/>
      <c r="O12" s="28"/>
      <c r="P12" s="30"/>
      <c r="Q12" s="73">
        <f t="shared" si="0"/>
        <v>1556</v>
      </c>
      <c r="R12" s="51">
        <f t="shared" si="1"/>
        <v>66971097.150000006</v>
      </c>
      <c r="S12" s="52">
        <f t="shared" si="1"/>
        <v>1325160.27</v>
      </c>
    </row>
    <row r="13" spans="1:20" s="2" customFormat="1" ht="31.5" customHeight="1">
      <c r="A13" s="44" t="s">
        <v>8</v>
      </c>
      <c r="B13" s="25">
        <v>1000</v>
      </c>
      <c r="C13" s="26">
        <v>100763290.43000001</v>
      </c>
      <c r="D13" s="67">
        <v>1000273.03</v>
      </c>
      <c r="E13" s="63">
        <v>858</v>
      </c>
      <c r="F13" s="28">
        <v>8664765.7400000002</v>
      </c>
      <c r="G13" s="29">
        <v>611527.26</v>
      </c>
      <c r="H13" s="27">
        <v>39</v>
      </c>
      <c r="I13" s="28">
        <v>312684.95</v>
      </c>
      <c r="J13" s="30">
        <v>4860.74</v>
      </c>
      <c r="K13" s="63">
        <v>209</v>
      </c>
      <c r="L13" s="28">
        <v>1477714.73</v>
      </c>
      <c r="M13" s="29">
        <v>101411.33</v>
      </c>
      <c r="N13" s="27">
        <v>1</v>
      </c>
      <c r="O13" s="28">
        <v>1300478.53</v>
      </c>
      <c r="P13" s="30">
        <v>13261.92</v>
      </c>
      <c r="Q13" s="73">
        <f t="shared" si="0"/>
        <v>2107</v>
      </c>
      <c r="R13" s="51">
        <f t="shared" si="1"/>
        <v>112518934.38000001</v>
      </c>
      <c r="S13" s="52">
        <f t="shared" si="1"/>
        <v>1731334.28</v>
      </c>
    </row>
    <row r="14" spans="1:20" s="2" customFormat="1" ht="31.5" customHeight="1">
      <c r="A14" s="44" t="s">
        <v>9</v>
      </c>
      <c r="B14" s="25">
        <v>1044</v>
      </c>
      <c r="C14" s="26">
        <v>80456816.460000008</v>
      </c>
      <c r="D14" s="67">
        <v>575171.72</v>
      </c>
      <c r="E14" s="63">
        <v>1190</v>
      </c>
      <c r="F14" s="28">
        <v>12439940.08</v>
      </c>
      <c r="G14" s="29">
        <v>731088.84</v>
      </c>
      <c r="H14" s="27">
        <v>27</v>
      </c>
      <c r="I14" s="28">
        <v>203555.03</v>
      </c>
      <c r="J14" s="30">
        <v>2576.7800000000002</v>
      </c>
      <c r="K14" s="63">
        <v>204</v>
      </c>
      <c r="L14" s="28">
        <v>1369979.29</v>
      </c>
      <c r="M14" s="29">
        <v>153215.26999999999</v>
      </c>
      <c r="N14" s="27">
        <v>1</v>
      </c>
      <c r="O14" s="28">
        <v>96812.67</v>
      </c>
      <c r="P14" s="30">
        <v>845.58</v>
      </c>
      <c r="Q14" s="73">
        <f t="shared" si="0"/>
        <v>2466</v>
      </c>
      <c r="R14" s="51">
        <f t="shared" si="1"/>
        <v>94567103.530000016</v>
      </c>
      <c r="S14" s="52">
        <f t="shared" si="1"/>
        <v>1462898.1900000002</v>
      </c>
    </row>
    <row r="15" spans="1:20" s="2" customFormat="1" ht="31.5" customHeight="1">
      <c r="A15" s="44" t="s">
        <v>10</v>
      </c>
      <c r="B15" s="25">
        <v>994</v>
      </c>
      <c r="C15" s="26">
        <v>69614825.159999996</v>
      </c>
      <c r="D15" s="67">
        <v>989348.54999999993</v>
      </c>
      <c r="E15" s="63">
        <v>980</v>
      </c>
      <c r="F15" s="28">
        <v>9936683.040000001</v>
      </c>
      <c r="G15" s="29">
        <v>526923.03</v>
      </c>
      <c r="H15" s="27">
        <v>36</v>
      </c>
      <c r="I15" s="28">
        <v>282017.91999999998</v>
      </c>
      <c r="J15" s="30">
        <v>3971.28</v>
      </c>
      <c r="K15" s="63">
        <v>187</v>
      </c>
      <c r="L15" s="28">
        <v>1207004.53</v>
      </c>
      <c r="M15" s="29">
        <v>109877.60999999999</v>
      </c>
      <c r="N15" s="27"/>
      <c r="O15" s="28"/>
      <c r="P15" s="30"/>
      <c r="Q15" s="73">
        <f t="shared" si="0"/>
        <v>2197</v>
      </c>
      <c r="R15" s="51">
        <f t="shared" si="1"/>
        <v>81040530.650000006</v>
      </c>
      <c r="S15" s="52">
        <f t="shared" si="1"/>
        <v>1630120.4700000002</v>
      </c>
    </row>
    <row r="16" spans="1:20" s="2" customFormat="1" ht="31.5" customHeight="1">
      <c r="A16" s="44" t="s">
        <v>11</v>
      </c>
      <c r="B16" s="25">
        <v>928</v>
      </c>
      <c r="C16" s="26">
        <v>39421855.049999997</v>
      </c>
      <c r="D16" s="67">
        <v>833110.51</v>
      </c>
      <c r="E16" s="63">
        <v>937</v>
      </c>
      <c r="F16" s="28">
        <v>10687749.91</v>
      </c>
      <c r="G16" s="29">
        <v>459089.16000000003</v>
      </c>
      <c r="H16" s="27">
        <v>25</v>
      </c>
      <c r="I16" s="28">
        <v>189192.48</v>
      </c>
      <c r="J16" s="30">
        <v>2570.9699999999998</v>
      </c>
      <c r="K16" s="63">
        <v>193</v>
      </c>
      <c r="L16" s="28">
        <v>1490400.63</v>
      </c>
      <c r="M16" s="29">
        <v>109436.25</v>
      </c>
      <c r="N16" s="27">
        <v>2</v>
      </c>
      <c r="O16" s="28">
        <v>258640.48</v>
      </c>
      <c r="P16" s="30">
        <v>2586.4</v>
      </c>
      <c r="Q16" s="73">
        <f t="shared" si="0"/>
        <v>2085</v>
      </c>
      <c r="R16" s="51">
        <f t="shared" si="1"/>
        <v>52047838.54999999</v>
      </c>
      <c r="S16" s="52">
        <f t="shared" si="1"/>
        <v>1406793.2899999998</v>
      </c>
    </row>
    <row r="17" spans="1:19" s="2" customFormat="1" ht="31.5" customHeight="1">
      <c r="A17" s="44" t="s">
        <v>12</v>
      </c>
      <c r="B17" s="25">
        <v>708</v>
      </c>
      <c r="C17" s="26">
        <v>27417857.399999999</v>
      </c>
      <c r="D17" s="67">
        <v>518904.2</v>
      </c>
      <c r="E17" s="63">
        <v>453</v>
      </c>
      <c r="F17" s="28">
        <v>5383001.0199999996</v>
      </c>
      <c r="G17" s="29">
        <v>171984.69</v>
      </c>
      <c r="H17" s="27">
        <v>20</v>
      </c>
      <c r="I17" s="28">
        <v>170421.02</v>
      </c>
      <c r="J17" s="30">
        <v>1812.13</v>
      </c>
      <c r="K17" s="63">
        <v>138</v>
      </c>
      <c r="L17" s="28">
        <v>1479982.12</v>
      </c>
      <c r="M17" s="29">
        <v>93509.27</v>
      </c>
      <c r="N17" s="27"/>
      <c r="O17" s="28"/>
      <c r="P17" s="30"/>
      <c r="Q17" s="73">
        <f t="shared" si="0"/>
        <v>1319</v>
      </c>
      <c r="R17" s="51">
        <f t="shared" si="1"/>
        <v>34451261.559999995</v>
      </c>
      <c r="S17" s="52">
        <f t="shared" si="1"/>
        <v>786210.29</v>
      </c>
    </row>
    <row r="18" spans="1:19" s="2" customFormat="1" ht="31.5" customHeight="1">
      <c r="A18" s="45" t="s">
        <v>13</v>
      </c>
      <c r="B18" s="31">
        <v>31</v>
      </c>
      <c r="C18" s="32">
        <v>1175556.3999999999</v>
      </c>
      <c r="D18" s="68">
        <v>0</v>
      </c>
      <c r="E18" s="64">
        <v>3</v>
      </c>
      <c r="F18" s="34">
        <v>87453.759999999995</v>
      </c>
      <c r="G18" s="35">
        <v>0</v>
      </c>
      <c r="H18" s="33"/>
      <c r="I18" s="34"/>
      <c r="J18" s="36"/>
      <c r="K18" s="64"/>
      <c r="L18" s="34"/>
      <c r="M18" s="35"/>
      <c r="N18" s="33"/>
      <c r="O18" s="34"/>
      <c r="P18" s="36"/>
      <c r="Q18" s="73">
        <f t="shared" si="0"/>
        <v>34</v>
      </c>
      <c r="R18" s="51">
        <f t="shared" si="1"/>
        <v>1263010.1599999999</v>
      </c>
      <c r="S18" s="52">
        <f t="shared" si="1"/>
        <v>0</v>
      </c>
    </row>
    <row r="19" spans="1:19" s="2" customFormat="1" ht="31.5" customHeight="1">
      <c r="A19" s="46" t="s">
        <v>14</v>
      </c>
      <c r="B19" s="31">
        <v>6</v>
      </c>
      <c r="C19" s="32">
        <v>542954.27</v>
      </c>
      <c r="D19" s="68">
        <v>0</v>
      </c>
      <c r="E19" s="64">
        <v>0</v>
      </c>
      <c r="F19" s="34">
        <v>0</v>
      </c>
      <c r="G19" s="35">
        <v>0</v>
      </c>
      <c r="H19" s="33"/>
      <c r="I19" s="34"/>
      <c r="J19" s="36"/>
      <c r="K19" s="64"/>
      <c r="L19" s="34"/>
      <c r="M19" s="35"/>
      <c r="N19" s="33"/>
      <c r="O19" s="34"/>
      <c r="P19" s="36"/>
      <c r="Q19" s="73">
        <f t="shared" si="0"/>
        <v>6</v>
      </c>
      <c r="R19" s="51">
        <f t="shared" si="1"/>
        <v>542954.27</v>
      </c>
      <c r="S19" s="52">
        <f t="shared" si="1"/>
        <v>0</v>
      </c>
    </row>
    <row r="20" spans="1:19" s="2" customFormat="1" ht="31.5" customHeight="1">
      <c r="A20" s="46" t="s">
        <v>15</v>
      </c>
      <c r="B20" s="31">
        <v>7</v>
      </c>
      <c r="C20" s="32">
        <v>24703.93</v>
      </c>
      <c r="D20" s="68">
        <v>0</v>
      </c>
      <c r="E20" s="64">
        <v>0</v>
      </c>
      <c r="F20" s="34">
        <v>0</v>
      </c>
      <c r="G20" s="35">
        <v>0</v>
      </c>
      <c r="H20" s="33"/>
      <c r="I20" s="34"/>
      <c r="J20" s="36"/>
      <c r="K20" s="64"/>
      <c r="L20" s="34"/>
      <c r="M20" s="35"/>
      <c r="N20" s="33"/>
      <c r="O20" s="34"/>
      <c r="P20" s="36"/>
      <c r="Q20" s="73">
        <f t="shared" si="0"/>
        <v>7</v>
      </c>
      <c r="R20" s="51">
        <f t="shared" si="1"/>
        <v>24703.93</v>
      </c>
      <c r="S20" s="52">
        <f t="shared" si="1"/>
        <v>0</v>
      </c>
    </row>
    <row r="21" spans="1:19" s="2" customFormat="1" ht="31.5" customHeight="1">
      <c r="A21" s="46" t="s">
        <v>16</v>
      </c>
      <c r="B21" s="31">
        <v>27</v>
      </c>
      <c r="C21" s="32">
        <v>489038</v>
      </c>
      <c r="D21" s="68">
        <v>0</v>
      </c>
      <c r="E21" s="64">
        <v>1</v>
      </c>
      <c r="F21" s="34">
        <v>14864.87</v>
      </c>
      <c r="G21" s="35">
        <v>0</v>
      </c>
      <c r="H21" s="33"/>
      <c r="I21" s="34"/>
      <c r="J21" s="36"/>
      <c r="K21" s="64"/>
      <c r="L21" s="34"/>
      <c r="M21" s="35"/>
      <c r="N21" s="33"/>
      <c r="O21" s="34"/>
      <c r="P21" s="36"/>
      <c r="Q21" s="73">
        <f t="shared" si="0"/>
        <v>28</v>
      </c>
      <c r="R21" s="51">
        <f t="shared" si="1"/>
        <v>503902.87</v>
      </c>
      <c r="S21" s="52">
        <f t="shared" si="1"/>
        <v>0</v>
      </c>
    </row>
    <row r="22" spans="1:19" s="2" customFormat="1" ht="31.5" customHeight="1">
      <c r="A22" s="44" t="s">
        <v>17</v>
      </c>
      <c r="B22" s="25">
        <v>985</v>
      </c>
      <c r="C22" s="26">
        <v>20476152.079999998</v>
      </c>
      <c r="D22" s="67">
        <v>396481.08999999997</v>
      </c>
      <c r="E22" s="63">
        <v>1330</v>
      </c>
      <c r="F22" s="28">
        <v>15017278.309999999</v>
      </c>
      <c r="G22" s="29">
        <v>574432</v>
      </c>
      <c r="H22" s="27">
        <v>51</v>
      </c>
      <c r="I22" s="28">
        <v>384059.58</v>
      </c>
      <c r="J22" s="30">
        <v>5069.49</v>
      </c>
      <c r="K22" s="63">
        <v>193</v>
      </c>
      <c r="L22" s="28">
        <v>1611632.58</v>
      </c>
      <c r="M22" s="29">
        <v>156877.56</v>
      </c>
      <c r="N22" s="27"/>
      <c r="O22" s="28"/>
      <c r="P22" s="30"/>
      <c r="Q22" s="73">
        <f t="shared" si="0"/>
        <v>2559</v>
      </c>
      <c r="R22" s="51">
        <f t="shared" si="1"/>
        <v>37489122.549999997</v>
      </c>
      <c r="S22" s="52">
        <f t="shared" si="1"/>
        <v>1132860.1399999999</v>
      </c>
    </row>
    <row r="23" spans="1:19" s="2" customFormat="1" ht="31.5" customHeight="1">
      <c r="A23" s="44" t="s">
        <v>18</v>
      </c>
      <c r="B23" s="25">
        <v>1333</v>
      </c>
      <c r="C23" s="26">
        <v>37028590.100000001</v>
      </c>
      <c r="D23" s="67">
        <v>741470.83000000007</v>
      </c>
      <c r="E23" s="63">
        <v>1607</v>
      </c>
      <c r="F23" s="28">
        <v>18401907.759999998</v>
      </c>
      <c r="G23" s="29">
        <v>723854.1</v>
      </c>
      <c r="H23" s="27">
        <v>85</v>
      </c>
      <c r="I23" s="28">
        <v>715062.5</v>
      </c>
      <c r="J23" s="30">
        <v>9255.7099999999991</v>
      </c>
      <c r="K23" s="63">
        <v>226</v>
      </c>
      <c r="L23" s="28">
        <v>1925998.93</v>
      </c>
      <c r="M23" s="29">
        <v>159997.17000000001</v>
      </c>
      <c r="N23" s="27"/>
      <c r="O23" s="28"/>
      <c r="P23" s="30"/>
      <c r="Q23" s="73">
        <f t="shared" si="0"/>
        <v>3251</v>
      </c>
      <c r="R23" s="51">
        <f t="shared" si="1"/>
        <v>58071559.289999999</v>
      </c>
      <c r="S23" s="52">
        <f t="shared" si="1"/>
        <v>1634577.81</v>
      </c>
    </row>
    <row r="24" spans="1:19" s="2" customFormat="1" ht="31.5" customHeight="1">
      <c r="A24" s="47" t="s">
        <v>19</v>
      </c>
      <c r="B24" s="25">
        <v>1627</v>
      </c>
      <c r="C24" s="26">
        <v>61343228.07</v>
      </c>
      <c r="D24" s="67">
        <v>1079631.82</v>
      </c>
      <c r="E24" s="63">
        <v>1654</v>
      </c>
      <c r="F24" s="28">
        <v>18859944.98</v>
      </c>
      <c r="G24" s="29">
        <v>941816.59</v>
      </c>
      <c r="H24" s="27">
        <v>89</v>
      </c>
      <c r="I24" s="28">
        <v>664488.64</v>
      </c>
      <c r="J24" s="30">
        <v>8969.7000000000007</v>
      </c>
      <c r="K24" s="63">
        <v>284</v>
      </c>
      <c r="L24" s="28">
        <v>4104033.6399999997</v>
      </c>
      <c r="M24" s="29">
        <v>157287.73000000001</v>
      </c>
      <c r="N24" s="27"/>
      <c r="O24" s="28"/>
      <c r="P24" s="30"/>
      <c r="Q24" s="73">
        <f t="shared" si="0"/>
        <v>3654</v>
      </c>
      <c r="R24" s="51">
        <f t="shared" si="1"/>
        <v>84971695.329999998</v>
      </c>
      <c r="S24" s="52">
        <f t="shared" si="1"/>
        <v>2187705.8400000003</v>
      </c>
    </row>
    <row r="25" spans="1:19" s="2" customFormat="1" ht="31.5" customHeight="1">
      <c r="A25" s="44" t="s">
        <v>43</v>
      </c>
      <c r="B25" s="25">
        <v>1638</v>
      </c>
      <c r="C25" s="26">
        <v>66853820.289999999</v>
      </c>
      <c r="D25" s="67">
        <v>1248827.6099999999</v>
      </c>
      <c r="E25" s="63">
        <v>1884</v>
      </c>
      <c r="F25" s="28">
        <v>21733839.57</v>
      </c>
      <c r="G25" s="29">
        <v>724283.42</v>
      </c>
      <c r="H25" s="27">
        <v>105</v>
      </c>
      <c r="I25" s="28">
        <v>858241.79</v>
      </c>
      <c r="J25" s="30">
        <v>12421.55</v>
      </c>
      <c r="K25" s="63">
        <v>327</v>
      </c>
      <c r="L25" s="28">
        <v>3006455.48</v>
      </c>
      <c r="M25" s="29">
        <v>119147.27</v>
      </c>
      <c r="N25" s="27">
        <v>59</v>
      </c>
      <c r="O25" s="28">
        <v>1392649.86</v>
      </c>
      <c r="P25" s="30">
        <v>147311.31</v>
      </c>
      <c r="Q25" s="73">
        <f t="shared" si="0"/>
        <v>4013</v>
      </c>
      <c r="R25" s="51">
        <f t="shared" si="1"/>
        <v>93845006.99000001</v>
      </c>
      <c r="S25" s="52">
        <f t="shared" si="1"/>
        <v>2251991.1599999997</v>
      </c>
    </row>
    <row r="26" spans="1:19" s="2" customFormat="1" ht="31.5" customHeight="1">
      <c r="A26" s="46" t="s">
        <v>44</v>
      </c>
      <c r="B26" s="25">
        <v>104</v>
      </c>
      <c r="C26" s="26">
        <v>1269149.6100000001</v>
      </c>
      <c r="D26" s="67">
        <v>721.36</v>
      </c>
      <c r="E26" s="63">
        <v>8</v>
      </c>
      <c r="F26" s="28">
        <v>130336.48</v>
      </c>
      <c r="G26" s="29">
        <v>127.62</v>
      </c>
      <c r="H26" s="27">
        <v>3</v>
      </c>
      <c r="I26" s="28">
        <v>21116.58</v>
      </c>
      <c r="J26" s="30">
        <v>0</v>
      </c>
      <c r="K26" s="63"/>
      <c r="L26" s="28"/>
      <c r="M26" s="29">
        <v>1182.97</v>
      </c>
      <c r="N26" s="27"/>
      <c r="O26" s="28"/>
      <c r="P26" s="30"/>
      <c r="Q26" s="73">
        <f t="shared" si="0"/>
        <v>115</v>
      </c>
      <c r="R26" s="51">
        <f t="shared" si="1"/>
        <v>1420602.6700000002</v>
      </c>
      <c r="S26" s="52">
        <f t="shared" si="1"/>
        <v>2031.95</v>
      </c>
    </row>
    <row r="27" spans="1:19" s="2" customFormat="1" ht="31.5" customHeight="1">
      <c r="A27" s="46" t="s">
        <v>42</v>
      </c>
      <c r="B27" s="25">
        <v>87</v>
      </c>
      <c r="C27" s="26">
        <v>4078388.1199999996</v>
      </c>
      <c r="D27" s="67">
        <v>2725.9700000000003</v>
      </c>
      <c r="E27" s="63">
        <v>22</v>
      </c>
      <c r="F27" s="28">
        <v>315368.93</v>
      </c>
      <c r="G27" s="29">
        <v>69.930000000000007</v>
      </c>
      <c r="H27" s="27"/>
      <c r="I27" s="28"/>
      <c r="J27" s="30"/>
      <c r="K27" s="63"/>
      <c r="L27" s="28"/>
      <c r="M27" s="29"/>
      <c r="N27" s="27"/>
      <c r="O27" s="28"/>
      <c r="P27" s="30"/>
      <c r="Q27" s="73">
        <f t="shared" si="0"/>
        <v>109</v>
      </c>
      <c r="R27" s="51">
        <f t="shared" si="1"/>
        <v>4393757.05</v>
      </c>
      <c r="S27" s="52">
        <f t="shared" si="1"/>
        <v>2795.9</v>
      </c>
    </row>
    <row r="28" spans="1:19" s="2" customFormat="1" ht="31.5" customHeight="1">
      <c r="A28" s="48" t="s">
        <v>45</v>
      </c>
      <c r="B28" s="37">
        <v>2801</v>
      </c>
      <c r="C28" s="38">
        <v>93795096.420000002</v>
      </c>
      <c r="D28" s="69">
        <v>1765776.51</v>
      </c>
      <c r="E28" s="65">
        <v>3189</v>
      </c>
      <c r="F28" s="40">
        <v>39934916.020000003</v>
      </c>
      <c r="G28" s="41">
        <v>1375175.6</v>
      </c>
      <c r="H28" s="39">
        <v>248</v>
      </c>
      <c r="I28" s="40">
        <v>1938118.24</v>
      </c>
      <c r="J28" s="42">
        <v>27384.52</v>
      </c>
      <c r="K28" s="65">
        <v>459</v>
      </c>
      <c r="L28" s="40">
        <v>4268124.5200000005</v>
      </c>
      <c r="M28" s="41">
        <v>240460.82</v>
      </c>
      <c r="N28" s="39">
        <v>15</v>
      </c>
      <c r="O28" s="40">
        <v>571770.48</v>
      </c>
      <c r="P28" s="42">
        <v>122419.53</v>
      </c>
      <c r="Q28" s="73">
        <f t="shared" si="0"/>
        <v>6712</v>
      </c>
      <c r="R28" s="51">
        <f t="shared" si="1"/>
        <v>140508025.68000001</v>
      </c>
      <c r="S28" s="52">
        <f t="shared" si="1"/>
        <v>3531216.98</v>
      </c>
    </row>
    <row r="29" spans="1:19" s="2" customFormat="1" ht="31.5" customHeight="1">
      <c r="A29" s="44" t="s">
        <v>46</v>
      </c>
      <c r="B29" s="37">
        <v>3299</v>
      </c>
      <c r="C29" s="38">
        <v>108262302.28</v>
      </c>
      <c r="D29" s="69">
        <v>1537126.09</v>
      </c>
      <c r="E29" s="65">
        <v>3761</v>
      </c>
      <c r="F29" s="40">
        <v>47905037.630000003</v>
      </c>
      <c r="G29" s="41">
        <v>1661310.93</v>
      </c>
      <c r="H29" s="39">
        <v>226</v>
      </c>
      <c r="I29" s="40">
        <v>1774868.14</v>
      </c>
      <c r="J29" s="42">
        <v>23102.06</v>
      </c>
      <c r="K29" s="65">
        <v>433</v>
      </c>
      <c r="L29" s="40">
        <v>3885363.21</v>
      </c>
      <c r="M29" s="41">
        <v>243410.64</v>
      </c>
      <c r="N29" s="39">
        <v>7</v>
      </c>
      <c r="O29" s="40">
        <v>442542.36</v>
      </c>
      <c r="P29" s="42">
        <v>80680.83</v>
      </c>
      <c r="Q29" s="70">
        <f t="shared" si="0"/>
        <v>7726</v>
      </c>
      <c r="R29" s="56">
        <f t="shared" ref="R29" si="2">C29+F29+I29+L29+O29</f>
        <v>162270113.62</v>
      </c>
      <c r="S29" s="57">
        <f t="shared" ref="S29" si="3">D29+G29+J29+M29+P29</f>
        <v>3545630.5500000003</v>
      </c>
    </row>
    <row r="30" spans="1:19" s="2" customFormat="1" ht="31.5" customHeight="1">
      <c r="A30" s="44" t="s">
        <v>47</v>
      </c>
      <c r="B30" s="37">
        <v>3232</v>
      </c>
      <c r="C30" s="38">
        <v>94809359.459999993</v>
      </c>
      <c r="D30" s="69">
        <v>2103028.1800000002</v>
      </c>
      <c r="E30" s="65">
        <v>3845</v>
      </c>
      <c r="F30" s="40">
        <v>48829150.299999997</v>
      </c>
      <c r="G30" s="41">
        <v>1427207.79</v>
      </c>
      <c r="H30" s="39">
        <v>140</v>
      </c>
      <c r="I30" s="40">
        <v>1143091.8500000001</v>
      </c>
      <c r="J30" s="42">
        <v>12343.82</v>
      </c>
      <c r="K30" s="65">
        <v>498</v>
      </c>
      <c r="L30" s="40">
        <v>4343617.9400000004</v>
      </c>
      <c r="M30" s="41">
        <v>273290.74</v>
      </c>
      <c r="N30" s="39">
        <v>10</v>
      </c>
      <c r="O30" s="40">
        <v>71614.34</v>
      </c>
      <c r="P30" s="42">
        <v>24287.01</v>
      </c>
      <c r="Q30" s="70">
        <f t="shared" ref="Q30" si="4">B30+E30+H30+K30+N30</f>
        <v>7725</v>
      </c>
      <c r="R30" s="56">
        <f t="shared" ref="R30" si="5">C30+F30+I30+L30+O30</f>
        <v>149196833.88999999</v>
      </c>
      <c r="S30" s="57">
        <f t="shared" ref="S30" si="6">D30+G30+J30+M30+P30</f>
        <v>3840157.54</v>
      </c>
    </row>
    <row r="31" spans="1:19" s="2" customFormat="1" ht="31.5" customHeight="1">
      <c r="A31" s="44" t="s">
        <v>48</v>
      </c>
      <c r="B31" s="37">
        <v>3071</v>
      </c>
      <c r="C31" s="38">
        <v>108111929.09</v>
      </c>
      <c r="D31" s="69">
        <v>1521840.3900000001</v>
      </c>
      <c r="E31" s="65">
        <v>4552</v>
      </c>
      <c r="F31" s="40">
        <v>54557670.690000005</v>
      </c>
      <c r="G31" s="41">
        <v>1836917.83</v>
      </c>
      <c r="H31" s="39">
        <v>135</v>
      </c>
      <c r="I31" s="40">
        <v>1098871.1299999999</v>
      </c>
      <c r="J31" s="42">
        <v>18040.86</v>
      </c>
      <c r="K31" s="65">
        <v>521</v>
      </c>
      <c r="L31" s="40">
        <v>5079483.38</v>
      </c>
      <c r="M31" s="41">
        <v>341290.93</v>
      </c>
      <c r="N31" s="39">
        <v>12</v>
      </c>
      <c r="O31" s="40">
        <v>267140.58</v>
      </c>
      <c r="P31" s="42">
        <v>15483.51</v>
      </c>
      <c r="Q31" s="70">
        <f t="shared" ref="Q31" si="7">B31+E31+H31+K31+N31</f>
        <v>8291</v>
      </c>
      <c r="R31" s="56">
        <f t="shared" ref="R31" si="8">C31+F31+I31+L31+O31</f>
        <v>169115094.87</v>
      </c>
      <c r="S31" s="57">
        <f t="shared" ref="S31" si="9">D31+G31+J31+M31+P31</f>
        <v>3733573.52</v>
      </c>
    </row>
    <row r="32" spans="1:19" s="2" customFormat="1" ht="31.5" customHeight="1">
      <c r="A32" s="47" t="s">
        <v>51</v>
      </c>
      <c r="B32" s="37">
        <v>3310</v>
      </c>
      <c r="C32" s="38">
        <v>102863114.88999999</v>
      </c>
      <c r="D32" s="69">
        <v>2575617.25</v>
      </c>
      <c r="E32" s="65">
        <v>5384</v>
      </c>
      <c r="F32" s="40">
        <v>71622046.979999989</v>
      </c>
      <c r="G32" s="41">
        <v>2087018.14</v>
      </c>
      <c r="H32" s="39">
        <v>131</v>
      </c>
      <c r="I32" s="40">
        <v>1078839.8999999999</v>
      </c>
      <c r="J32" s="42">
        <v>17121.2</v>
      </c>
      <c r="K32" s="65">
        <v>736</v>
      </c>
      <c r="L32" s="40">
        <v>7332411.1400000006</v>
      </c>
      <c r="M32" s="41">
        <v>571001.87</v>
      </c>
      <c r="N32" s="39">
        <v>17</v>
      </c>
      <c r="O32" s="40">
        <v>193583.85</v>
      </c>
      <c r="P32" s="42">
        <v>23689.69</v>
      </c>
      <c r="Q32" s="70">
        <f t="shared" ref="Q32:Q34" si="10">B32+E32+H32+K32+N32</f>
        <v>9578</v>
      </c>
      <c r="R32" s="56">
        <f t="shared" ref="R32:R34" si="11">C32+F32+I32+L32+O32</f>
        <v>183089996.75999996</v>
      </c>
      <c r="S32" s="57">
        <f t="shared" ref="S32:S34" si="12">D32+G32+J32+M32+P32</f>
        <v>5274448.1500000004</v>
      </c>
    </row>
    <row r="33" spans="1:19" s="2" customFormat="1" ht="31.5" customHeight="1">
      <c r="A33" s="44" t="s">
        <v>50</v>
      </c>
      <c r="B33" s="37">
        <v>407</v>
      </c>
      <c r="C33" s="38">
        <v>11696866.790000001</v>
      </c>
      <c r="D33" s="69">
        <v>2439.92</v>
      </c>
      <c r="E33" s="65">
        <v>60</v>
      </c>
      <c r="F33" s="40">
        <v>1035423.12</v>
      </c>
      <c r="G33" s="41">
        <v>918.16000000000008</v>
      </c>
      <c r="H33" s="39">
        <v>3</v>
      </c>
      <c r="I33" s="40">
        <v>30235.96</v>
      </c>
      <c r="J33" s="42"/>
      <c r="K33" s="65"/>
      <c r="L33" s="40"/>
      <c r="M33" s="41"/>
      <c r="N33" s="39"/>
      <c r="O33" s="40"/>
      <c r="P33" s="42"/>
      <c r="Q33" s="70">
        <f t="shared" si="10"/>
        <v>470</v>
      </c>
      <c r="R33" s="56">
        <f t="shared" si="11"/>
        <v>12762525.870000001</v>
      </c>
      <c r="S33" s="57">
        <f t="shared" si="12"/>
        <v>3358.08</v>
      </c>
    </row>
    <row r="34" spans="1:19" s="2" customFormat="1" ht="31.5" customHeight="1">
      <c r="A34" s="44" t="s">
        <v>49</v>
      </c>
      <c r="B34" s="37">
        <v>284</v>
      </c>
      <c r="C34" s="38">
        <v>5683101.1500000004</v>
      </c>
      <c r="D34" s="69">
        <v>420.17</v>
      </c>
      <c r="E34" s="65">
        <v>37</v>
      </c>
      <c r="F34" s="40">
        <v>649989.03</v>
      </c>
      <c r="G34" s="41"/>
      <c r="H34" s="39"/>
      <c r="I34" s="40"/>
      <c r="J34" s="42"/>
      <c r="K34" s="65"/>
      <c r="L34" s="40"/>
      <c r="M34" s="41"/>
      <c r="N34" s="39"/>
      <c r="O34" s="40"/>
      <c r="P34" s="42"/>
      <c r="Q34" s="70">
        <f t="shared" si="10"/>
        <v>321</v>
      </c>
      <c r="R34" s="56">
        <f t="shared" si="11"/>
        <v>6333090.1800000006</v>
      </c>
      <c r="S34" s="57">
        <f t="shared" si="12"/>
        <v>420.17</v>
      </c>
    </row>
    <row r="35" spans="1:19" s="2" customFormat="1" ht="31.5" customHeight="1">
      <c r="A35" s="44" t="s">
        <v>52</v>
      </c>
      <c r="B35" s="37">
        <v>5579</v>
      </c>
      <c r="C35" s="38">
        <v>187416858.89000002</v>
      </c>
      <c r="D35" s="69">
        <v>19047533.469999999</v>
      </c>
      <c r="E35" s="65">
        <v>7157</v>
      </c>
      <c r="F35" s="40">
        <v>102864212.44999999</v>
      </c>
      <c r="G35" s="41">
        <v>2512543.1500000004</v>
      </c>
      <c r="H35" s="39">
        <v>1564</v>
      </c>
      <c r="I35" s="40">
        <v>5907273.3100000005</v>
      </c>
      <c r="J35" s="42">
        <v>693690.73</v>
      </c>
      <c r="K35" s="65">
        <v>952</v>
      </c>
      <c r="L35" s="40">
        <v>13013397.030000001</v>
      </c>
      <c r="M35" s="41">
        <v>681369.51</v>
      </c>
      <c r="N35" s="39">
        <v>23</v>
      </c>
      <c r="O35" s="40">
        <v>258243.66</v>
      </c>
      <c r="P35" s="42">
        <v>14746.89</v>
      </c>
      <c r="Q35" s="70">
        <f t="shared" ref="Q35" si="13">B35+E35+H35+K35+N35</f>
        <v>15275</v>
      </c>
      <c r="R35" s="56">
        <f t="shared" ref="R35" si="14">C35+F35+I35+L35+O35</f>
        <v>309459985.34000009</v>
      </c>
      <c r="S35" s="57">
        <f t="shared" ref="S35" si="15">D35+G35+J35+M35+P35</f>
        <v>22949883.75</v>
      </c>
    </row>
    <row r="36" spans="1:19" s="2" customFormat="1" ht="31.5" customHeight="1">
      <c r="A36" s="44" t="s">
        <v>53</v>
      </c>
      <c r="B36" s="37">
        <v>5866</v>
      </c>
      <c r="C36" s="38">
        <v>176512368.88</v>
      </c>
      <c r="D36" s="69">
        <v>4511320.7699999996</v>
      </c>
      <c r="E36" s="65">
        <v>8109</v>
      </c>
      <c r="F36" s="40">
        <v>120335271.36999999</v>
      </c>
      <c r="G36" s="41">
        <v>3030355.8899999997</v>
      </c>
      <c r="H36" s="39">
        <v>1360</v>
      </c>
      <c r="I36" s="40">
        <v>5009361.1500000004</v>
      </c>
      <c r="J36" s="42">
        <v>391159.67</v>
      </c>
      <c r="K36" s="65">
        <v>1038</v>
      </c>
      <c r="L36" s="40">
        <v>12347138.690000001</v>
      </c>
      <c r="M36" s="41">
        <v>693725.56</v>
      </c>
      <c r="N36" s="39">
        <v>26</v>
      </c>
      <c r="O36" s="40">
        <v>653721.46</v>
      </c>
      <c r="P36" s="42">
        <v>39034.559999999998</v>
      </c>
      <c r="Q36" s="70">
        <f t="shared" ref="Q36" si="16">B36+E36+H36+K36+N36</f>
        <v>16399</v>
      </c>
      <c r="R36" s="56">
        <f t="shared" ref="R36" si="17">C36+F36+I36+L36+O36</f>
        <v>314857861.54999995</v>
      </c>
      <c r="S36" s="57">
        <f t="shared" ref="S36" si="18">D36+G36+J36+M36+P36</f>
        <v>8665596.4499999993</v>
      </c>
    </row>
    <row r="37" spans="1:19" s="2" customFormat="1" ht="31.5" customHeight="1">
      <c r="A37" s="44" t="s">
        <v>54</v>
      </c>
      <c r="B37" s="37">
        <v>3456</v>
      </c>
      <c r="C37" s="38">
        <v>126863262.44</v>
      </c>
      <c r="D37" s="69">
        <v>5296432.5599999996</v>
      </c>
      <c r="E37" s="65">
        <v>6066</v>
      </c>
      <c r="F37" s="40">
        <v>83196869.329999998</v>
      </c>
      <c r="G37" s="41">
        <v>2464505.9300000002</v>
      </c>
      <c r="H37" s="39">
        <v>990</v>
      </c>
      <c r="I37" s="40">
        <v>4207168.8900000006</v>
      </c>
      <c r="J37" s="42">
        <v>400762.87</v>
      </c>
      <c r="K37" s="65">
        <v>729</v>
      </c>
      <c r="L37" s="40">
        <v>8190783.4399999995</v>
      </c>
      <c r="M37" s="41">
        <v>233063.03</v>
      </c>
      <c r="N37" s="39">
        <v>15</v>
      </c>
      <c r="O37" s="40">
        <v>1199034.7</v>
      </c>
      <c r="P37" s="42">
        <v>34251.279999999999</v>
      </c>
      <c r="Q37" s="70">
        <f t="shared" ref="Q37" si="19">B37+E37+H37+K37+N37</f>
        <v>11256</v>
      </c>
      <c r="R37" s="56">
        <f t="shared" ref="R37" si="20">C37+F37+I37+L37+O37</f>
        <v>223657118.79999995</v>
      </c>
      <c r="S37" s="57">
        <f t="shared" ref="S37" si="21">D37+G37+J37+M37+P37</f>
        <v>8429015.6699999999</v>
      </c>
    </row>
    <row r="38" spans="1:19" s="2" customFormat="1" ht="31.5" customHeight="1">
      <c r="A38" s="44" t="s">
        <v>55</v>
      </c>
      <c r="B38" s="37">
        <v>2093</v>
      </c>
      <c r="C38" s="38">
        <v>61148906.399999999</v>
      </c>
      <c r="D38" s="69">
        <v>4165961.5200000005</v>
      </c>
      <c r="E38" s="65">
        <v>3576</v>
      </c>
      <c r="F38" s="40">
        <v>44888025.870000005</v>
      </c>
      <c r="G38" s="41">
        <v>1847123.79</v>
      </c>
      <c r="H38" s="39">
        <v>681</v>
      </c>
      <c r="I38" s="40">
        <v>2683925.6900000004</v>
      </c>
      <c r="J38" s="42">
        <v>322560.31999999995</v>
      </c>
      <c r="K38" s="65">
        <v>428</v>
      </c>
      <c r="L38" s="40">
        <v>3390938.2199999997</v>
      </c>
      <c r="M38" s="41">
        <v>103243.22</v>
      </c>
      <c r="N38" s="39">
        <v>30</v>
      </c>
      <c r="O38" s="40">
        <v>310642.78999999998</v>
      </c>
      <c r="P38" s="42">
        <v>24904.09</v>
      </c>
      <c r="Q38" s="70">
        <f t="shared" ref="Q38:Q41" si="22">B38+E38+H38+K38+N38</f>
        <v>6808</v>
      </c>
      <c r="R38" s="56">
        <f t="shared" ref="R38:R41" si="23">C38+F38+I38+L38+O38</f>
        <v>112422438.97000001</v>
      </c>
      <c r="S38" s="57">
        <f t="shared" ref="S38:S41" si="24">D38+G38+J38+M38+P38</f>
        <v>6463792.9400000004</v>
      </c>
    </row>
    <row r="39" spans="1:19" s="2" customFormat="1" ht="31.5" customHeight="1">
      <c r="A39" s="44" t="s">
        <v>56</v>
      </c>
      <c r="B39" s="37">
        <v>7</v>
      </c>
      <c r="C39" s="38">
        <v>77091.41</v>
      </c>
      <c r="D39" s="69">
        <v>271.56</v>
      </c>
      <c r="E39" s="65">
        <v>7</v>
      </c>
      <c r="F39" s="40">
        <v>79006.52</v>
      </c>
      <c r="G39" s="41"/>
      <c r="H39" s="39"/>
      <c r="I39" s="40"/>
      <c r="J39" s="42"/>
      <c r="K39" s="65"/>
      <c r="L39" s="40"/>
      <c r="M39" s="41"/>
      <c r="N39" s="39"/>
      <c r="O39" s="40"/>
      <c r="P39" s="42"/>
      <c r="Q39" s="70">
        <f t="shared" si="22"/>
        <v>14</v>
      </c>
      <c r="R39" s="56">
        <f t="shared" si="23"/>
        <v>156097.93</v>
      </c>
      <c r="S39" s="57">
        <f t="shared" si="24"/>
        <v>271.56</v>
      </c>
    </row>
    <row r="40" spans="1:19" s="2" customFormat="1" ht="31.5" customHeight="1">
      <c r="A40" s="44" t="s">
        <v>57</v>
      </c>
      <c r="B40" s="37">
        <v>13</v>
      </c>
      <c r="C40" s="38">
        <v>29165.239999999998</v>
      </c>
      <c r="D40" s="69"/>
      <c r="E40" s="65">
        <v>4</v>
      </c>
      <c r="F40" s="40">
        <v>59746.93</v>
      </c>
      <c r="G40" s="41"/>
      <c r="H40" s="39"/>
      <c r="I40" s="40"/>
      <c r="J40" s="42"/>
      <c r="K40" s="65"/>
      <c r="L40" s="40"/>
      <c r="M40" s="41"/>
      <c r="N40" s="39"/>
      <c r="O40" s="40"/>
      <c r="P40" s="42"/>
      <c r="Q40" s="70">
        <f t="shared" si="22"/>
        <v>17</v>
      </c>
      <c r="R40" s="56">
        <f t="shared" si="23"/>
        <v>88912.17</v>
      </c>
      <c r="S40" s="57">
        <f t="shared" si="24"/>
        <v>0</v>
      </c>
    </row>
    <row r="41" spans="1:19" s="2" customFormat="1" ht="31.5" customHeight="1">
      <c r="A41" s="44" t="s">
        <v>58</v>
      </c>
      <c r="B41" s="25">
        <v>12</v>
      </c>
      <c r="C41" s="26">
        <v>113202.19</v>
      </c>
      <c r="D41" s="67"/>
      <c r="E41" s="63">
        <v>2</v>
      </c>
      <c r="F41" s="28">
        <v>35312.370000000003</v>
      </c>
      <c r="G41" s="29"/>
      <c r="H41" s="27"/>
      <c r="I41" s="28"/>
      <c r="J41" s="30"/>
      <c r="K41" s="63"/>
      <c r="L41" s="28"/>
      <c r="M41" s="29"/>
      <c r="N41" s="27"/>
      <c r="O41" s="28"/>
      <c r="P41" s="30"/>
      <c r="Q41" s="70">
        <f t="shared" si="22"/>
        <v>14</v>
      </c>
      <c r="R41" s="56">
        <f t="shared" si="23"/>
        <v>148514.56</v>
      </c>
      <c r="S41" s="57">
        <f t="shared" si="24"/>
        <v>0</v>
      </c>
    </row>
    <row r="42" spans="1:19" s="2" customFormat="1" ht="31.5" customHeight="1">
      <c r="A42" s="44" t="s">
        <v>59</v>
      </c>
      <c r="B42" s="25">
        <v>519</v>
      </c>
      <c r="C42" s="26">
        <v>14604047.609999999</v>
      </c>
      <c r="D42" s="67">
        <v>284784.06</v>
      </c>
      <c r="E42" s="63">
        <v>1498</v>
      </c>
      <c r="F42" s="28">
        <v>17691343.289999999</v>
      </c>
      <c r="G42" s="29">
        <v>624761.87</v>
      </c>
      <c r="H42" s="27">
        <v>191</v>
      </c>
      <c r="I42" s="28">
        <v>685776.28</v>
      </c>
      <c r="J42" s="30">
        <v>751791.67999999993</v>
      </c>
      <c r="K42" s="63">
        <v>233</v>
      </c>
      <c r="L42" s="28">
        <v>1690705.21</v>
      </c>
      <c r="M42" s="29">
        <v>49180.04</v>
      </c>
      <c r="N42" s="27">
        <v>12</v>
      </c>
      <c r="O42" s="28">
        <v>120756.35</v>
      </c>
      <c r="P42" s="30">
        <v>5727.7</v>
      </c>
      <c r="Q42" s="70">
        <f t="shared" ref="Q42" si="25">B42+E42+H42+K42+N42</f>
        <v>2453</v>
      </c>
      <c r="R42" s="56">
        <f t="shared" ref="R42" si="26">C42+F42+I42+L42+O42</f>
        <v>34792628.740000002</v>
      </c>
      <c r="S42" s="57">
        <f t="shared" ref="S42" si="27">D42+G42+J42+M42+P42</f>
        <v>1716245.3499999999</v>
      </c>
    </row>
    <row r="43" spans="1:19" s="2" customFormat="1" ht="31.5" customHeight="1">
      <c r="A43" s="44" t="s">
        <v>60</v>
      </c>
      <c r="B43" s="25">
        <v>668</v>
      </c>
      <c r="C43" s="26">
        <v>16490427.07</v>
      </c>
      <c r="D43" s="67">
        <v>835323.92999999993</v>
      </c>
      <c r="E43" s="63">
        <v>1387</v>
      </c>
      <c r="F43" s="28">
        <v>17648258.41</v>
      </c>
      <c r="G43" s="29">
        <v>587372.25</v>
      </c>
      <c r="H43" s="27">
        <v>35</v>
      </c>
      <c r="I43" s="28">
        <v>298407.73</v>
      </c>
      <c r="J43" s="30">
        <v>8735.48</v>
      </c>
      <c r="K43" s="63">
        <v>231</v>
      </c>
      <c r="L43" s="28">
        <v>1694357.49</v>
      </c>
      <c r="M43" s="29">
        <v>66606.03</v>
      </c>
      <c r="N43" s="27">
        <v>17</v>
      </c>
      <c r="O43" s="28">
        <v>423515.57</v>
      </c>
      <c r="P43" s="30">
        <v>29659.3</v>
      </c>
      <c r="Q43" s="70">
        <f t="shared" ref="Q43" si="28">B43+E43+H43+K43+N43</f>
        <v>2338</v>
      </c>
      <c r="R43" s="56">
        <f t="shared" ref="R43" si="29">C43+F43+I43+L43+O43</f>
        <v>36554966.270000003</v>
      </c>
      <c r="S43" s="57">
        <f t="shared" ref="S43" si="30">D43+G43+J43+M43+P43</f>
        <v>1527696.99</v>
      </c>
    </row>
    <row r="44" spans="1:19" s="2" customFormat="1" ht="31.5" customHeight="1">
      <c r="A44" s="44" t="s">
        <v>61</v>
      </c>
      <c r="B44" s="25">
        <v>621</v>
      </c>
      <c r="C44" s="26">
        <v>16346997.17</v>
      </c>
      <c r="D44" s="67">
        <v>625840.87</v>
      </c>
      <c r="E44" s="63">
        <v>2017</v>
      </c>
      <c r="F44" s="28">
        <v>23175230.850000001</v>
      </c>
      <c r="G44" s="29">
        <v>820982.98</v>
      </c>
      <c r="H44" s="27">
        <v>49</v>
      </c>
      <c r="I44" s="28">
        <v>290979.08999999997</v>
      </c>
      <c r="J44" s="30">
        <v>27929.160000000003</v>
      </c>
      <c r="K44" s="63">
        <v>187</v>
      </c>
      <c r="L44" s="28">
        <v>1431128.7</v>
      </c>
      <c r="M44" s="29">
        <v>50415.05</v>
      </c>
      <c r="N44" s="27">
        <v>28</v>
      </c>
      <c r="O44" s="28">
        <v>1148140.04</v>
      </c>
      <c r="P44" s="30">
        <v>36751.93</v>
      </c>
      <c r="Q44" s="70">
        <f t="shared" ref="Q44" si="31">B44+E44+H44+K44+N44</f>
        <v>2902</v>
      </c>
      <c r="R44" s="56">
        <f t="shared" ref="R44" si="32">C44+F44+I44+L44+O44</f>
        <v>42392475.850000009</v>
      </c>
      <c r="S44" s="57">
        <f t="shared" ref="S44" si="33">D44+G44+J44+M44+P44</f>
        <v>1561919.99</v>
      </c>
    </row>
    <row r="45" spans="1:19" s="2" customFormat="1" ht="31.5" customHeight="1">
      <c r="A45" s="44" t="s">
        <v>65</v>
      </c>
      <c r="B45" s="25">
        <v>1172</v>
      </c>
      <c r="C45" s="26">
        <v>78792541.870000005</v>
      </c>
      <c r="D45" s="67">
        <v>685345.33000000007</v>
      </c>
      <c r="E45" s="63">
        <v>1788</v>
      </c>
      <c r="F45" s="28">
        <v>20870736.77</v>
      </c>
      <c r="G45" s="29">
        <v>505279.45999999996</v>
      </c>
      <c r="H45" s="27">
        <v>218</v>
      </c>
      <c r="I45" s="28">
        <v>716092.67999999993</v>
      </c>
      <c r="J45" s="30">
        <v>62587.820000000007</v>
      </c>
      <c r="K45" s="63">
        <v>146</v>
      </c>
      <c r="L45" s="28">
        <v>1141944.1299999999</v>
      </c>
      <c r="M45" s="29">
        <v>41545.07</v>
      </c>
      <c r="N45" s="27">
        <v>7</v>
      </c>
      <c r="O45" s="28">
        <v>65262.62</v>
      </c>
      <c r="P45" s="30">
        <v>9794.7900000000009</v>
      </c>
      <c r="Q45" s="70">
        <f t="shared" ref="Q45:Q48" si="34">B45+E45+H45+K45+N45</f>
        <v>3331</v>
      </c>
      <c r="R45" s="56">
        <f t="shared" ref="R45:R48" si="35">C45+F45+I45+L45+O45</f>
        <v>101586578.07000001</v>
      </c>
      <c r="S45" s="57">
        <f t="shared" ref="S45:S48" si="36">D45+G45+J45+M45+P45</f>
        <v>1304552.4700000002</v>
      </c>
    </row>
    <row r="46" spans="1:19" s="2" customFormat="1" ht="31.5" customHeight="1">
      <c r="A46" s="71" t="s">
        <v>62</v>
      </c>
      <c r="B46" s="25">
        <v>992</v>
      </c>
      <c r="C46" s="26">
        <v>66255491.650000006</v>
      </c>
      <c r="D46" s="67">
        <v>2494554.7999999998</v>
      </c>
      <c r="E46" s="63">
        <v>1779</v>
      </c>
      <c r="F46" s="28">
        <v>19987921.300000001</v>
      </c>
      <c r="G46" s="29">
        <v>762165.37</v>
      </c>
      <c r="H46" s="27">
        <v>155</v>
      </c>
      <c r="I46" s="28">
        <v>515329.24</v>
      </c>
      <c r="J46" s="30">
        <v>75314.94</v>
      </c>
      <c r="K46" s="63">
        <v>175</v>
      </c>
      <c r="L46" s="28">
        <v>1312766.0899999999</v>
      </c>
      <c r="M46" s="29">
        <v>54017</v>
      </c>
      <c r="N46" s="27">
        <v>6</v>
      </c>
      <c r="O46" s="28">
        <v>43167.93</v>
      </c>
      <c r="P46" s="30">
        <v>7908.09</v>
      </c>
      <c r="Q46" s="70">
        <f t="shared" si="34"/>
        <v>3107</v>
      </c>
      <c r="R46" s="56">
        <f t="shared" si="35"/>
        <v>88114676.210000008</v>
      </c>
      <c r="S46" s="57">
        <f t="shared" si="36"/>
        <v>3393960.1999999997</v>
      </c>
    </row>
    <row r="47" spans="1:19" s="2" customFormat="1" ht="31.5" customHeight="1">
      <c r="A47" s="71" t="s">
        <v>64</v>
      </c>
      <c r="B47" s="25">
        <v>5</v>
      </c>
      <c r="C47" s="26">
        <v>51856.759999999995</v>
      </c>
      <c r="D47" s="67"/>
      <c r="E47" s="63">
        <v>1</v>
      </c>
      <c r="F47" s="28">
        <v>44845.82</v>
      </c>
      <c r="G47" s="29">
        <v>131.62</v>
      </c>
      <c r="H47" s="27"/>
      <c r="I47" s="28"/>
      <c r="J47" s="30"/>
      <c r="K47" s="63"/>
      <c r="L47" s="28"/>
      <c r="M47" s="29"/>
      <c r="N47" s="27"/>
      <c r="O47" s="28"/>
      <c r="P47" s="30"/>
      <c r="Q47" s="70">
        <f t="shared" si="34"/>
        <v>6</v>
      </c>
      <c r="R47" s="56">
        <f t="shared" si="35"/>
        <v>96702.579999999987</v>
      </c>
      <c r="S47" s="57">
        <f t="shared" si="36"/>
        <v>131.62</v>
      </c>
    </row>
    <row r="48" spans="1:19" s="2" customFormat="1" ht="31.5" customHeight="1">
      <c r="A48" s="71" t="s">
        <v>63</v>
      </c>
      <c r="B48" s="25">
        <v>24</v>
      </c>
      <c r="C48" s="26">
        <v>415219.01</v>
      </c>
      <c r="D48" s="67"/>
      <c r="E48" s="63">
        <v>4</v>
      </c>
      <c r="F48" s="28">
        <v>49366.83</v>
      </c>
      <c r="G48" s="29"/>
      <c r="H48" s="27"/>
      <c r="I48" s="28"/>
      <c r="J48" s="30"/>
      <c r="K48" s="63"/>
      <c r="L48" s="28"/>
      <c r="M48" s="29"/>
      <c r="N48" s="27"/>
      <c r="O48" s="28"/>
      <c r="P48" s="30"/>
      <c r="Q48" s="70">
        <f t="shared" si="34"/>
        <v>28</v>
      </c>
      <c r="R48" s="56">
        <f t="shared" si="35"/>
        <v>464585.84</v>
      </c>
      <c r="S48" s="57">
        <f t="shared" si="36"/>
        <v>0</v>
      </c>
    </row>
    <row r="49" spans="1:20" s="2" customFormat="1" ht="31.5" customHeight="1">
      <c r="A49" s="71" t="s">
        <v>66</v>
      </c>
      <c r="B49" s="25">
        <v>763</v>
      </c>
      <c r="C49" s="26">
        <v>26163261.390000001</v>
      </c>
      <c r="D49" s="67">
        <v>370233.35</v>
      </c>
      <c r="E49" s="63">
        <v>1560</v>
      </c>
      <c r="F49" s="28">
        <v>18975140.949999999</v>
      </c>
      <c r="G49" s="29">
        <v>606194.11</v>
      </c>
      <c r="H49" s="27">
        <v>250</v>
      </c>
      <c r="I49" s="28">
        <v>803701.46</v>
      </c>
      <c r="J49" s="30">
        <v>133248.94999999998</v>
      </c>
      <c r="K49" s="63">
        <v>270</v>
      </c>
      <c r="L49" s="28">
        <v>1908847.98</v>
      </c>
      <c r="M49" s="29">
        <v>55339.88</v>
      </c>
      <c r="N49" s="27">
        <v>4</v>
      </c>
      <c r="O49" s="28">
        <v>74082.78</v>
      </c>
      <c r="P49" s="30">
        <v>740.61</v>
      </c>
      <c r="Q49" s="70">
        <f t="shared" ref="Q49" si="37">B49+E49+H49+K49+N49</f>
        <v>2847</v>
      </c>
      <c r="R49" s="56">
        <f t="shared" ref="R49" si="38">C49+F49+I49+L49+O49</f>
        <v>47925034.560000002</v>
      </c>
      <c r="S49" s="57">
        <f t="shared" ref="S49" si="39">D49+G49+J49+M49+P49</f>
        <v>1165756.8999999999</v>
      </c>
    </row>
    <row r="50" spans="1:20" s="2" customFormat="1" ht="31.5" customHeight="1">
      <c r="A50" s="76" t="s">
        <v>70</v>
      </c>
      <c r="B50" s="37">
        <v>710</v>
      </c>
      <c r="C50" s="38">
        <v>14211163.82</v>
      </c>
      <c r="D50" s="69">
        <v>1133913.55</v>
      </c>
      <c r="E50" s="65">
        <v>1876</v>
      </c>
      <c r="F50" s="40">
        <v>22181778</v>
      </c>
      <c r="G50" s="41">
        <v>914966.16</v>
      </c>
      <c r="H50" s="39">
        <v>32</v>
      </c>
      <c r="I50" s="40">
        <v>242218.42</v>
      </c>
      <c r="J50" s="42">
        <v>50659.9</v>
      </c>
      <c r="K50" s="65">
        <v>165</v>
      </c>
      <c r="L50" s="40">
        <v>1050383.46</v>
      </c>
      <c r="M50" s="41">
        <v>47320.87</v>
      </c>
      <c r="N50" s="39">
        <v>6</v>
      </c>
      <c r="O50" s="40">
        <v>39952.879999999997</v>
      </c>
      <c r="P50" s="42">
        <v>7006.86</v>
      </c>
      <c r="Q50" s="70">
        <f t="shared" ref="Q50" si="40">B50+E50+H50+K50+N50</f>
        <v>2789</v>
      </c>
      <c r="R50" s="56">
        <f t="shared" ref="R50" si="41">C50+F50+I50+L50+O50</f>
        <v>37725496.580000006</v>
      </c>
      <c r="S50" s="57">
        <f t="shared" ref="S50" si="42">D50+G50+J50+M50+P50</f>
        <v>2153867.34</v>
      </c>
    </row>
    <row r="51" spans="1:20" s="2" customFormat="1" ht="31.5" customHeight="1">
      <c r="A51" s="76" t="s">
        <v>67</v>
      </c>
      <c r="B51" s="37">
        <v>690</v>
      </c>
      <c r="C51" s="38">
        <v>18295093.039999999</v>
      </c>
      <c r="D51" s="69">
        <v>769673.48</v>
      </c>
      <c r="E51" s="65">
        <v>1972</v>
      </c>
      <c r="F51" s="40">
        <v>23390034.620000001</v>
      </c>
      <c r="G51" s="41">
        <v>766170.03</v>
      </c>
      <c r="H51" s="39">
        <v>25</v>
      </c>
      <c r="I51" s="40">
        <v>186053.48</v>
      </c>
      <c r="J51" s="42">
        <v>28700.66</v>
      </c>
      <c r="K51" s="65">
        <v>188</v>
      </c>
      <c r="L51" s="40">
        <v>1410881.42</v>
      </c>
      <c r="M51" s="41">
        <v>61161.99</v>
      </c>
      <c r="N51" s="39"/>
      <c r="O51" s="40"/>
      <c r="P51" s="42"/>
      <c r="Q51" s="70">
        <f t="shared" ref="Q51:Q52" si="43">B51+E51+H51+K51+N51</f>
        <v>2875</v>
      </c>
      <c r="R51" s="56">
        <f t="shared" ref="R51:R52" si="44">C51+F51+I51+L51+O51</f>
        <v>43282062.559999995</v>
      </c>
      <c r="S51" s="57">
        <f t="shared" ref="S51:S52" si="45">D51+G51+J51+M51+P51</f>
        <v>1625706.16</v>
      </c>
    </row>
    <row r="52" spans="1:20" s="2" customFormat="1" ht="31.5" customHeight="1" thickBot="1">
      <c r="A52" s="76" t="s">
        <v>69</v>
      </c>
      <c r="B52" s="37">
        <v>669</v>
      </c>
      <c r="C52" s="38">
        <v>15283787.380000001</v>
      </c>
      <c r="D52" s="69">
        <v>672946.39</v>
      </c>
      <c r="E52" s="65">
        <v>1745</v>
      </c>
      <c r="F52" s="40">
        <v>22294018.869999997</v>
      </c>
      <c r="G52" s="41">
        <v>814488.15999999992</v>
      </c>
      <c r="H52" s="39">
        <v>31</v>
      </c>
      <c r="I52" s="40">
        <v>253111.73</v>
      </c>
      <c r="J52" s="42">
        <v>5090.29</v>
      </c>
      <c r="K52" s="65">
        <v>1</v>
      </c>
      <c r="L52" s="40">
        <v>135465.57</v>
      </c>
      <c r="M52" s="41">
        <v>2454.2199999999998</v>
      </c>
      <c r="N52" s="39">
        <v>10</v>
      </c>
      <c r="O52" s="40">
        <v>161475.72</v>
      </c>
      <c r="P52" s="42">
        <v>16306.14</v>
      </c>
      <c r="Q52" s="70">
        <f t="shared" si="43"/>
        <v>2456</v>
      </c>
      <c r="R52" s="56">
        <f t="shared" si="44"/>
        <v>38127859.269999996</v>
      </c>
      <c r="S52" s="57">
        <f t="shared" si="45"/>
        <v>1511285.1999999997</v>
      </c>
    </row>
    <row r="53" spans="1:20" s="18" customFormat="1" ht="27.75" customHeight="1" thickBot="1">
      <c r="A53" s="77" t="s">
        <v>22</v>
      </c>
      <c r="B53" s="78">
        <f t="shared" ref="B53:S53" si="46">SUM(B7:B52)</f>
        <v>58152</v>
      </c>
      <c r="C53" s="79">
        <f t="shared" si="46"/>
        <v>2422800783.3000007</v>
      </c>
      <c r="D53" s="80">
        <f t="shared" si="46"/>
        <v>70860488.99000001</v>
      </c>
      <c r="E53" s="81">
        <f t="shared" si="46"/>
        <v>73732</v>
      </c>
      <c r="F53" s="79">
        <f t="shared" si="46"/>
        <v>942845551.65999997</v>
      </c>
      <c r="G53" s="82">
        <f t="shared" si="46"/>
        <v>31128515.020000007</v>
      </c>
      <c r="H53" s="78">
        <f t="shared" si="46"/>
        <v>7226</v>
      </c>
      <c r="I53" s="79">
        <f t="shared" si="46"/>
        <v>34864921.140000001</v>
      </c>
      <c r="J53" s="80">
        <f t="shared" si="46"/>
        <v>3169571.5300000003</v>
      </c>
      <c r="K53" s="81">
        <f t="shared" si="46"/>
        <v>9659</v>
      </c>
      <c r="L53" s="79">
        <f t="shared" si="46"/>
        <v>94699582.75999999</v>
      </c>
      <c r="M53" s="82">
        <f t="shared" si="46"/>
        <v>5241572.2100000009</v>
      </c>
      <c r="N53" s="78">
        <f t="shared" si="46"/>
        <v>308</v>
      </c>
      <c r="O53" s="79">
        <f t="shared" si="46"/>
        <v>9093229.6499999985</v>
      </c>
      <c r="P53" s="80">
        <f t="shared" si="46"/>
        <v>657398.02</v>
      </c>
      <c r="Q53" s="58">
        <f t="shared" si="46"/>
        <v>149077</v>
      </c>
      <c r="R53" s="59">
        <f t="shared" si="46"/>
        <v>3504304068.5099988</v>
      </c>
      <c r="S53" s="60">
        <f t="shared" si="46"/>
        <v>111057545.77</v>
      </c>
    </row>
    <row r="55" spans="1:20" ht="189" customHeight="1">
      <c r="A55" s="84" t="s">
        <v>71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"/>
    </row>
    <row r="56" spans="1:20">
      <c r="T56" s="8"/>
    </row>
    <row r="57" spans="1:20">
      <c r="T57" s="8"/>
    </row>
    <row r="58" spans="1:20">
      <c r="T58" s="8"/>
    </row>
    <row r="59" spans="1:20">
      <c r="T59" s="8"/>
    </row>
    <row r="60" spans="1:20">
      <c r="T60" s="8"/>
    </row>
    <row r="61" spans="1:20">
      <c r="T61" s="8"/>
    </row>
    <row r="62" spans="1:20">
      <c r="T62" s="8"/>
    </row>
    <row r="63" spans="1:20">
      <c r="T63" s="8"/>
    </row>
  </sheetData>
  <mergeCells count="8">
    <mergeCell ref="A2:S2"/>
    <mergeCell ref="A55:S55"/>
    <mergeCell ref="Q5:S5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8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tabSelected="1" workbookViewId="0">
      <selection sqref="A1:P1"/>
    </sheetView>
  </sheetViews>
  <sheetFormatPr defaultRowHeight="15"/>
  <cols>
    <col min="1" max="16384" width="9.140625" style="1"/>
  </cols>
  <sheetData>
    <row r="1" spans="1:16" ht="98.25" customHeight="1">
      <c r="A1" s="95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</sheetData>
  <mergeCells count="1">
    <mergeCell ref="A1:P1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ΣΥΓΚΕΝΤΡΩΤΙΚΑ ΣΤΟΙΧΕΙΑ 4321_15</vt:lpstr>
      <vt:lpstr>ΑΠΩΛΕΣΘΕΙΣΕΣ ΠΑΛΑΙΟΤΕΡΕΣ ΡΥΘΜΙΣ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ΟΙΚΟΝΟΜΑΚΟΥ ΝΟΡΑ</dc:creator>
  <cp:lastModifiedBy> </cp:lastModifiedBy>
  <cp:lastPrinted>2015-05-14T12:28:32Z</cp:lastPrinted>
  <dcterms:created xsi:type="dcterms:W3CDTF">2015-04-20T08:44:27Z</dcterms:created>
  <dcterms:modified xsi:type="dcterms:W3CDTF">2015-05-14T14:12:45Z</dcterms:modified>
</cp:coreProperties>
</file>